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tabRatio="869" firstSheet="6" activeTab="10"/>
  </bookViews>
  <sheets>
    <sheet name="ISTRUZIONI" sheetId="1" r:id="rId1"/>
    <sheet name="DATI" sheetId="2" r:id="rId2"/>
    <sheet name="CLASS" sheetId="3" r:id="rId3"/>
    <sheet name="ragazze 1 media" sheetId="4" r:id="rId4"/>
    <sheet name="ragazzi 1 media" sheetId="5" r:id="rId5"/>
    <sheet name="cadette 2 media" sheetId="6" r:id="rId6"/>
    <sheet name="cadetti  2 media " sheetId="7" r:id="rId7"/>
    <sheet name="cadette 3 media  " sheetId="8" r:id="rId8"/>
    <sheet name="cadetti  3  media  " sheetId="9" r:id="rId9"/>
    <sheet name="CLASS.FEM.MAS." sheetId="10" r:id="rId10"/>
    <sheet name="TROFEO" sheetId="11" r:id="rId11"/>
    <sheet name="MODULI 1°M" sheetId="12" r:id="rId12"/>
    <sheet name="MODULI 2°M" sheetId="13" r:id="rId13"/>
    <sheet name="MODULI 3°M" sheetId="14" r:id="rId14"/>
    <sheet name="V.S." sheetId="15" r:id="rId15"/>
    <sheet name="S.P.2" sheetId="16" r:id="rId16"/>
    <sheet name="S.P.3" sheetId="17" r:id="rId17"/>
  </sheets>
  <definedNames>
    <definedName name="_xlnm.Print_Area" localSheetId="10">'TROFEO'!$A$1:$I$28</definedName>
  </definedNames>
  <calcPr fullCalcOnLoad="1"/>
</workbook>
</file>

<file path=xl/sharedStrings.xml><?xml version="1.0" encoding="utf-8"?>
<sst xmlns="http://schemas.openxmlformats.org/spreadsheetml/2006/main" count="859" uniqueCount="209">
  <si>
    <t>DATA N</t>
  </si>
  <si>
    <t>NOME</t>
  </si>
  <si>
    <t>SCUOLA</t>
  </si>
  <si>
    <t>MISURA</t>
  </si>
  <si>
    <t>SALTO IN LUNGO</t>
  </si>
  <si>
    <t>60 METRI PIANI</t>
  </si>
  <si>
    <t>LANCIO VORTEX</t>
  </si>
  <si>
    <t>TOTALE PUNTI</t>
  </si>
  <si>
    <t>RAGAZZE PRIMA MEDIA</t>
  </si>
  <si>
    <t>TEMPO</t>
  </si>
  <si>
    <t>PUNTI L</t>
  </si>
  <si>
    <t>PUNTI M</t>
  </si>
  <si>
    <t>PUNTI V</t>
  </si>
  <si>
    <t>NUM</t>
  </si>
  <si>
    <t>RAGAZZI PRIMA MEDIA</t>
  </si>
  <si>
    <t>CADETTE SECONDA MEDIA</t>
  </si>
  <si>
    <t>CADETTI SECONDA MEDIA</t>
  </si>
  <si>
    <t>CADETTE TERZA MEDIA</t>
  </si>
  <si>
    <t>CADETTI TERZA MEDIA</t>
  </si>
  <si>
    <t>80 METRI PIANI</t>
  </si>
  <si>
    <t>GETTO DEL PESO</t>
  </si>
  <si>
    <t>VALEGGIO S.M.</t>
  </si>
  <si>
    <t>CAPRINO VR</t>
  </si>
  <si>
    <t>CAVAION VR</t>
  </si>
  <si>
    <t>MISURA2</t>
  </si>
  <si>
    <t>PUNTI</t>
  </si>
  <si>
    <t>STAFFETTA SVEDESE MASCHILE 1°-2°-3°</t>
  </si>
  <si>
    <t>STAFFETTA SVEDESE FEMMINILE 1°-2°-3°</t>
  </si>
  <si>
    <t>TOTALE</t>
  </si>
  <si>
    <t>CLASS.</t>
  </si>
  <si>
    <t>CLASSIFICA A SQUADRE FEMMINILI</t>
  </si>
  <si>
    <t>CLASSIFICA A SQUADRE MASCHILI</t>
  </si>
  <si>
    <t>RAGAZZE</t>
  </si>
  <si>
    <t>CADETTE 2°</t>
  </si>
  <si>
    <t>CADETTE 3°</t>
  </si>
  <si>
    <t>S.SVED.</t>
  </si>
  <si>
    <t>TOT</t>
  </si>
  <si>
    <t>RAGAZZI</t>
  </si>
  <si>
    <t>CADETTI 2°</t>
  </si>
  <si>
    <t>CADETTI 3°</t>
  </si>
  <si>
    <t>P.FEMMINE</t>
  </si>
  <si>
    <t>P.MASCHI</t>
  </si>
  <si>
    <t>CORSIA</t>
  </si>
  <si>
    <t>COGN.NOME</t>
  </si>
  <si>
    <t>TEMPI</t>
  </si>
  <si>
    <t>RIS.</t>
  </si>
  <si>
    <t>______  PIANI - __________________ FEMMINILE - SERIE N. _______</t>
  </si>
  <si>
    <t>______  PIANI - ____________________ FEMMINILE - SERIE N. _______</t>
  </si>
  <si>
    <t>______  PIANI - __________________ MASCHILE - SERIE N. _______</t>
  </si>
  <si>
    <t>COGNOME NOME</t>
  </si>
  <si>
    <t>1° P</t>
  </si>
  <si>
    <t>2° P</t>
  </si>
  <si>
    <t>3° P</t>
  </si>
  <si>
    <t xml:space="preserve">MISURA </t>
  </si>
  <si>
    <t>CLASSIFICA TROFEO</t>
  </si>
  <si>
    <t>FOGLIO ISTRUZIONI</t>
  </si>
  <si>
    <t>Per ogni foglio risultati ragazze 1^ media, ragazzi 1^ media ecct:</t>
  </si>
  <si>
    <t>inserire risultati</t>
  </si>
  <si>
    <t>stampare pagine 1 o 2 o 3</t>
  </si>
  <si>
    <r>
      <t>per avere la classifica del trofeo</t>
    </r>
    <r>
      <rPr>
        <b/>
        <sz val="10"/>
        <rFont val="Arial"/>
        <family val="2"/>
      </rPr>
      <t xml:space="preserve"> eseguire macro</t>
    </r>
    <r>
      <rPr>
        <sz val="10"/>
        <rFont val="Arial"/>
        <family val="0"/>
      </rPr>
      <t xml:space="preserve"> sul foglio TROFEO</t>
    </r>
  </si>
  <si>
    <r>
      <t xml:space="preserve"> per avere le classifiche delle squadre </t>
    </r>
    <r>
      <rPr>
        <b/>
        <sz val="10"/>
        <rFont val="Arial"/>
        <family val="2"/>
      </rPr>
      <t>eseguire macro</t>
    </r>
    <r>
      <rPr>
        <sz val="10"/>
        <rFont val="Arial"/>
        <family val="0"/>
      </rPr>
      <t xml:space="preserve"> sul foglio CLASS</t>
    </r>
  </si>
  <si>
    <r>
      <t xml:space="preserve">eseguire </t>
    </r>
    <r>
      <rPr>
        <b/>
        <sz val="10"/>
        <rFont val="Arial"/>
        <family val="2"/>
      </rPr>
      <t>macro punti</t>
    </r>
  </si>
  <si>
    <r>
      <t xml:space="preserve">eseguire </t>
    </r>
    <r>
      <rPr>
        <b/>
        <sz val="10"/>
        <rFont val="Arial"/>
        <family val="2"/>
      </rPr>
      <t>macro ordinamento</t>
    </r>
  </si>
  <si>
    <r>
      <t xml:space="preserve">modificare manualmente punteggio </t>
    </r>
    <r>
      <rPr>
        <sz val="10"/>
        <rFont val="Arial"/>
        <family val="0"/>
      </rPr>
      <t>se il concorrente non è partito</t>
    </r>
  </si>
  <si>
    <t>nome scuola</t>
  </si>
  <si>
    <t>tot</t>
  </si>
  <si>
    <t>femmine</t>
  </si>
  <si>
    <t>maschi</t>
  </si>
  <si>
    <t>dopo aver eseguito le operazioni precedenti per ogni singolo foglio RICORDARSI DI RIORDINARE prima di copiare sul foglio dati</t>
  </si>
  <si>
    <t>RICORDARSI DI ORDINARE PER AVERE LA CLASSIFICA TROFEO !!!!!!!!!!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</si>
  <si>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</si>
  <si>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</si>
  <si>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</si>
  <si>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</si>
  <si>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</si>
  <si>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</si>
  <si>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</si>
  <si>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</si>
  <si>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</si>
  <si>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</si>
  <si>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</si>
  <si>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r>
      <t xml:space="preserve">dopo aver eseguito le operazioni precedenti per ogni singolo foglio </t>
    </r>
    <r>
      <rPr>
        <b/>
        <sz val="10"/>
        <rFont val="Arial"/>
        <family val="2"/>
      </rPr>
      <t>eseguire macro copia su foglio dati quando sono finite le tre gare</t>
    </r>
  </si>
  <si>
    <t>PERI</t>
  </si>
  <si>
    <t>Ragazze 1 Media</t>
  </si>
  <si>
    <t>Ragazzi 1 Media</t>
  </si>
  <si>
    <t>Cadette 2 Media</t>
  </si>
  <si>
    <t>Cadetti 2 Media</t>
  </si>
  <si>
    <t>Cadetti  2 Media</t>
  </si>
  <si>
    <t>Cadette 3 Media</t>
  </si>
  <si>
    <t>Cadetti  3 Media</t>
  </si>
  <si>
    <t>Cadette3 Media</t>
  </si>
  <si>
    <t>Cadetti 3 Media</t>
  </si>
  <si>
    <t>MALCESINE</t>
  </si>
  <si>
    <t>Boccola Rossella</t>
  </si>
  <si>
    <t>Germiniani Elena</t>
  </si>
  <si>
    <t>Aliprandi Marta</t>
  </si>
  <si>
    <t>Bertrame Alessadra</t>
  </si>
  <si>
    <t>Dell'Eva Margherita</t>
  </si>
  <si>
    <t>Guidoccio Nadia</t>
  </si>
  <si>
    <t>Binelli Vania</t>
  </si>
  <si>
    <t>Mazzi Greta</t>
  </si>
  <si>
    <t>Ciprian Anna</t>
  </si>
  <si>
    <t>Galetto Melania</t>
  </si>
  <si>
    <t>Adamoli Gloria</t>
  </si>
  <si>
    <t>Nimoh Sherida</t>
  </si>
  <si>
    <t>Pasini Veronica</t>
  </si>
  <si>
    <t>Rhazi Mohammed</t>
  </si>
  <si>
    <t>Marini Manuel</t>
  </si>
  <si>
    <t>Pellegrinetti Jacopo</t>
  </si>
  <si>
    <t>Orlandi Riccardo</t>
  </si>
  <si>
    <t>Zerbini Francesco</t>
  </si>
  <si>
    <t>Chignola  Denis</t>
  </si>
  <si>
    <t>Dalle Vedove Elia</t>
  </si>
  <si>
    <t>Vallenari Mattia</t>
  </si>
  <si>
    <t>Bosi Sebastiano</t>
  </si>
  <si>
    <t>Venturi Riccardo</t>
  </si>
  <si>
    <t>Fulminis Davide</t>
  </si>
  <si>
    <t>Castelletti Jonathan</t>
  </si>
  <si>
    <t>Chincarini Sofia</t>
  </si>
  <si>
    <t>Chincarini Sara</t>
  </si>
  <si>
    <t>Brighenti Cloria</t>
  </si>
  <si>
    <t>Antolini Ferderica</t>
  </si>
  <si>
    <t>Dal Prete Chiara</t>
  </si>
  <si>
    <t>De Beni Denise</t>
  </si>
  <si>
    <t>Motresor Anna</t>
  </si>
  <si>
    <t>Bosco Sara</t>
  </si>
  <si>
    <t>Albertini Asia</t>
  </si>
  <si>
    <t>Gennari Nicole</t>
  </si>
  <si>
    <t>Zouhir Yasmin</t>
  </si>
  <si>
    <t>Bonini Sara</t>
  </si>
  <si>
    <t>Angelini Alessandro</t>
  </si>
  <si>
    <t>Joergensen Alex</t>
  </si>
  <si>
    <t>Vicentini Pietro</t>
  </si>
  <si>
    <t>Tenca Andrea</t>
  </si>
  <si>
    <t>Zaninelli Filippo</t>
  </si>
  <si>
    <t>Liber Leris Carlino</t>
  </si>
  <si>
    <t>Catteschi Elia</t>
  </si>
  <si>
    <t>Cona Farncesca</t>
  </si>
  <si>
    <t>Dall'Ora Matteo</t>
  </si>
  <si>
    <t>Mohammadi Younesse</t>
  </si>
  <si>
    <t>Sartori  Lisa</t>
  </si>
  <si>
    <t>Trimeloni Lucrezia</t>
  </si>
  <si>
    <t>Saibanti Giulia</t>
  </si>
  <si>
    <t>Cobelli Aurora</t>
  </si>
  <si>
    <t>31/11/1998</t>
  </si>
  <si>
    <t>Vicenzi Giorgia</t>
  </si>
  <si>
    <t>Gaspari Ilenia</t>
  </si>
  <si>
    <t>Tedesco Elisa</t>
  </si>
  <si>
    <t>Saponeri Nicole</t>
  </si>
  <si>
    <t>Comini Gaia</t>
  </si>
  <si>
    <t>Dalle Vedove Sabrina</t>
  </si>
  <si>
    <t>Bertasi Irene</t>
  </si>
  <si>
    <t>Mantovani Denis</t>
  </si>
  <si>
    <t>Benamati Jordi</t>
  </si>
  <si>
    <t>Chincarini Nicola</t>
  </si>
  <si>
    <t>Bonetti Silvio</t>
  </si>
  <si>
    <t>Forlin Leonardo</t>
  </si>
  <si>
    <t>Scala Mattia</t>
  </si>
  <si>
    <t>Ambrosini Riccardo</t>
  </si>
  <si>
    <t>Mazzurana Riccardo</t>
  </si>
  <si>
    <t>Pachera Zeno</t>
  </si>
  <si>
    <t>Braganza Nicola</t>
  </si>
  <si>
    <t>Meneghelli Dennis</t>
  </si>
  <si>
    <t>Pezzini Nicolò</t>
  </si>
  <si>
    <t>Tokic Manuel</t>
  </si>
  <si>
    <t>Gamberoni Filippo</t>
  </si>
  <si>
    <t>Penna Eisa</t>
  </si>
  <si>
    <t>Parolari Eva</t>
  </si>
  <si>
    <t>Monaci Gaia</t>
  </si>
  <si>
    <t>Faganello Sara</t>
  </si>
  <si>
    <t>Lugoboni Sofia</t>
  </si>
  <si>
    <t>Turrina Chiara</t>
  </si>
  <si>
    <t>Salvia Elena</t>
  </si>
  <si>
    <t>Rossi Miriam</t>
  </si>
  <si>
    <t>Marchi Valentina</t>
  </si>
  <si>
    <t>Gemma Federica</t>
  </si>
  <si>
    <t>Dedic Alma</t>
  </si>
  <si>
    <t>Dionofrio Cosma</t>
  </si>
  <si>
    <t>Casetta Giulia</t>
  </si>
  <si>
    <t>Laetimi Amira</t>
  </si>
  <si>
    <t>Montoro Christian</t>
  </si>
  <si>
    <t>Formaggioni Pietro</t>
  </si>
  <si>
    <t>Porzezinski Jakub</t>
  </si>
  <si>
    <t>Beltrame Diego</t>
  </si>
  <si>
    <t>Dal Pez  Riccardo</t>
  </si>
  <si>
    <t>Faganello Nadir</t>
  </si>
  <si>
    <t>Acheampong Sarpang Leonel</t>
  </si>
  <si>
    <t>Stimatini Simone</t>
  </si>
  <si>
    <t>Maltauro Errico</t>
  </si>
  <si>
    <t>Spartà Riccardo</t>
  </si>
  <si>
    <t>Gasparini Michele</t>
  </si>
  <si>
    <t>El Amri Soulayman</t>
  </si>
  <si>
    <t>Zumiani Anna</t>
  </si>
  <si>
    <t>Baroncici Cristian</t>
  </si>
  <si>
    <t>Dalle Vedove Giada</t>
  </si>
  <si>
    <t>El Grendi Widad</t>
  </si>
  <si>
    <t>Lupas Enrico</t>
  </si>
  <si>
    <t>dorico Thomas</t>
  </si>
  <si>
    <t>Chiesa Margherita</t>
  </si>
  <si>
    <t>Modena Elena</t>
  </si>
  <si>
    <t>Aliaj Andri</t>
  </si>
  <si>
    <t>Assente</t>
  </si>
  <si>
    <t>Marino Damiano</t>
  </si>
  <si>
    <t>Ragnolini Greta</t>
  </si>
  <si>
    <t>Turrini Alessandro</t>
  </si>
  <si>
    <t>Hmaimas Jamila</t>
  </si>
  <si>
    <t>Paganelli Francesco</t>
  </si>
  <si>
    <t>Bonometti Sofi</t>
  </si>
  <si>
    <t>Moglia Nicolò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</si>
</sst>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E+00"/>
    <numFmt numFmtId="171" formatCode="mm\:ss.0"/>
    <numFmt numFmtId="172" formatCode="&quot;L.&quot;\ #,##0.00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b/>
      <sz val="22"/>
      <color indexed="8"/>
      <name val="Arial"/>
      <family val="0"/>
    </font>
    <font>
      <sz val="10"/>
      <color indexed="8"/>
      <name val="Arial"/>
      <family val="0"/>
    </font>
    <font>
      <b/>
      <sz val="2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7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/>
    </xf>
    <xf numFmtId="0" fontId="0" fillId="0" borderId="13" xfId="0" applyNumberFormat="1" applyBorder="1" applyAlignment="1">
      <alignment horizontal="center" vertical="center" wrapText="1"/>
    </xf>
    <xf numFmtId="49" fontId="0" fillId="0" borderId="13" xfId="0" applyNumberFormat="1" applyFill="1" applyBorder="1" applyAlignment="1">
      <alignment vertical="center" wrapText="1"/>
    </xf>
    <xf numFmtId="0" fontId="0" fillId="0" borderId="13" xfId="0" applyNumberFormat="1" applyBorder="1" applyAlignment="1">
      <alignment vertical="center" wrapText="1"/>
    </xf>
    <xf numFmtId="0" fontId="0" fillId="0" borderId="13" xfId="0" applyBorder="1" applyAlignment="1">
      <alignment horizontal="center"/>
    </xf>
    <xf numFmtId="14" fontId="0" fillId="0" borderId="19" xfId="0" applyNumberForma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1" fontId="0" fillId="0" borderId="20" xfId="0" applyNumberFormat="1" applyBorder="1" applyAlignment="1">
      <alignment horizontal="right" vertical="center"/>
    </xf>
    <xf numFmtId="1" fontId="0" fillId="0" borderId="20" xfId="0" applyNumberForma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4" fontId="0" fillId="0" borderId="27" xfId="0" applyNumberFormat="1" applyBorder="1" applyAlignment="1">
      <alignment/>
    </xf>
    <xf numFmtId="14" fontId="0" fillId="0" borderId="28" xfId="0" applyNumberFormat="1" applyBorder="1" applyAlignment="1">
      <alignment/>
    </xf>
    <xf numFmtId="14" fontId="0" fillId="0" borderId="29" xfId="0" applyNumberFormat="1" applyBorder="1" applyAlignment="1">
      <alignment/>
    </xf>
    <xf numFmtId="0" fontId="1" fillId="0" borderId="13" xfId="0" applyNumberFormat="1" applyFont="1" applyBorder="1" applyAlignment="1">
      <alignment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13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13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14" fontId="8" fillId="0" borderId="13" xfId="0" applyNumberFormat="1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14" fontId="8" fillId="0" borderId="15" xfId="0" applyNumberFormat="1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14" fontId="8" fillId="0" borderId="19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2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left" vertical="center" wrapText="1"/>
    </xf>
    <xf numFmtId="14" fontId="0" fillId="0" borderId="40" xfId="0" applyNumberFormat="1" applyBorder="1" applyAlignment="1">
      <alignment/>
    </xf>
    <xf numFmtId="0" fontId="0" fillId="0" borderId="23" xfId="0" applyBorder="1" applyAlignment="1">
      <alignment/>
    </xf>
    <xf numFmtId="14" fontId="0" fillId="0" borderId="23" xfId="0" applyNumberFormat="1" applyBorder="1" applyAlignment="1">
      <alignment/>
    </xf>
    <xf numFmtId="0" fontId="0" fillId="0" borderId="23" xfId="0" applyBorder="1" applyAlignment="1">
      <alignment horizontal="left"/>
    </xf>
    <xf numFmtId="1" fontId="0" fillId="0" borderId="37" xfId="0" applyNumberFormat="1" applyBorder="1" applyAlignment="1">
      <alignment horizontal="right" vertical="center"/>
    </xf>
    <xf numFmtId="1" fontId="0" fillId="0" borderId="37" xfId="0" applyNumberFormat="1" applyBorder="1" applyAlignment="1">
      <alignment horizontal="right"/>
    </xf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0" fillId="0" borderId="19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14" fontId="0" fillId="0" borderId="28" xfId="0" applyNumberFormat="1" applyFill="1" applyBorder="1" applyAlignment="1">
      <alignment/>
    </xf>
    <xf numFmtId="0" fontId="1" fillId="33" borderId="39" xfId="0" applyFont="1" applyFill="1" applyBorder="1" applyAlignment="1">
      <alignment horizontal="center"/>
    </xf>
    <xf numFmtId="0" fontId="1" fillId="33" borderId="3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5" xfId="0" applyFill="1" applyBorder="1" applyAlignment="1">
      <alignment/>
    </xf>
    <xf numFmtId="14" fontId="0" fillId="0" borderId="42" xfId="0" applyNumberFormat="1" applyFill="1" applyBorder="1" applyAlignment="1">
      <alignment/>
    </xf>
    <xf numFmtId="1" fontId="0" fillId="0" borderId="31" xfId="0" applyNumberFormat="1" applyFill="1" applyBorder="1" applyAlignment="1">
      <alignment horizontal="center"/>
    </xf>
    <xf numFmtId="2" fontId="0" fillId="0" borderId="35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13" xfId="0" applyNumberFormat="1" applyBorder="1" applyAlignment="1">
      <alignment/>
    </xf>
    <xf numFmtId="14" fontId="0" fillId="0" borderId="15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43" xfId="0" applyBorder="1" applyAlignment="1">
      <alignment/>
    </xf>
    <xf numFmtId="14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1" fontId="0" fillId="0" borderId="34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/>
    </xf>
    <xf numFmtId="14" fontId="0" fillId="0" borderId="13" xfId="0" applyNumberFormat="1" applyFill="1" applyBorder="1" applyAlignment="1">
      <alignment/>
    </xf>
    <xf numFmtId="1" fontId="0" fillId="0" borderId="32" xfId="0" applyNumberFormat="1" applyFill="1" applyBorder="1" applyAlignment="1">
      <alignment horizontal="center"/>
    </xf>
    <xf numFmtId="14" fontId="0" fillId="0" borderId="19" xfId="0" applyNumberFormat="1" applyFill="1" applyBorder="1" applyAlignment="1">
      <alignment/>
    </xf>
    <xf numFmtId="14" fontId="0" fillId="0" borderId="44" xfId="0" applyNumberFormat="1" applyFill="1" applyBorder="1" applyAlignment="1">
      <alignment/>
    </xf>
    <xf numFmtId="0" fontId="0" fillId="0" borderId="44" xfId="0" applyFill="1" applyBorder="1" applyAlignment="1">
      <alignment/>
    </xf>
    <xf numFmtId="1" fontId="0" fillId="0" borderId="41" xfId="0" applyNumberFormat="1" applyFill="1" applyBorder="1" applyAlignment="1">
      <alignment horizontal="center"/>
    </xf>
    <xf numFmtId="14" fontId="0" fillId="0" borderId="29" xfId="0" applyNumberFormat="1" applyFill="1" applyBorder="1" applyAlignment="1">
      <alignment/>
    </xf>
    <xf numFmtId="0" fontId="1" fillId="0" borderId="15" xfId="0" applyNumberFormat="1" applyFont="1" applyBorder="1" applyAlignment="1">
      <alignment/>
    </xf>
    <xf numFmtId="1" fontId="0" fillId="0" borderId="18" xfId="0" applyNumberFormat="1" applyBorder="1" applyAlignment="1">
      <alignment horizontal="center"/>
    </xf>
    <xf numFmtId="0" fontId="0" fillId="0" borderId="24" xfId="0" applyNumberFormat="1" applyBorder="1" applyAlignment="1">
      <alignment/>
    </xf>
    <xf numFmtId="171" fontId="0" fillId="0" borderId="0" xfId="0" applyNumberFormat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35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0" fontId="3" fillId="0" borderId="15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2" fontId="0" fillId="0" borderId="15" xfId="0" applyNumberFormat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3" fillId="0" borderId="38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14" xfId="0" applyNumberFormat="1" applyFont="1" applyBorder="1" applyAlignment="1">
      <alignment wrapText="1"/>
    </xf>
    <xf numFmtId="0" fontId="1" fillId="0" borderId="45" xfId="0" applyNumberFormat="1" applyFont="1" applyFill="1" applyBorder="1" applyAlignment="1">
      <alignment/>
    </xf>
    <xf numFmtId="14" fontId="0" fillId="0" borderId="28" xfId="0" applyNumberFormat="1" applyBorder="1" applyAlignment="1">
      <alignment horizontal="right"/>
    </xf>
    <xf numFmtId="0" fontId="0" fillId="35" borderId="13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36" borderId="13" xfId="0" applyNumberFormat="1" applyFill="1" applyBorder="1" applyAlignment="1">
      <alignment/>
    </xf>
    <xf numFmtId="0" fontId="0" fillId="36" borderId="13" xfId="0" applyFill="1" applyBorder="1" applyAlignment="1">
      <alignment/>
    </xf>
    <xf numFmtId="14" fontId="0" fillId="35" borderId="13" xfId="0" applyNumberFormat="1" applyFill="1" applyBorder="1" applyAlignment="1">
      <alignment/>
    </xf>
    <xf numFmtId="14" fontId="0" fillId="34" borderId="13" xfId="0" applyNumberFormat="1" applyFill="1" applyBorder="1" applyAlignment="1">
      <alignment/>
    </xf>
    <xf numFmtId="14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0" fontId="5" fillId="0" borderId="46" xfId="0" applyNumberFormat="1" applyFont="1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41" xfId="0" applyNumberFormat="1" applyFont="1" applyBorder="1" applyAlignment="1">
      <alignment horizontal="left" vertical="center" wrapText="1"/>
    </xf>
    <xf numFmtId="0" fontId="5" fillId="0" borderId="47" xfId="0" applyNumberFormat="1" applyFont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11" fillId="38" borderId="30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/>
    </xf>
    <xf numFmtId="0" fontId="1" fillId="0" borderId="48" xfId="0" applyNumberFormat="1" applyFont="1" applyBorder="1" applyAlignment="1">
      <alignment horizontal="left" vertical="center" wrapText="1"/>
    </xf>
    <xf numFmtId="0" fontId="1" fillId="0" borderId="49" xfId="0" applyNumberFormat="1" applyFont="1" applyBorder="1" applyAlignment="1">
      <alignment horizontal="left" vertical="center" wrapText="1"/>
    </xf>
    <xf numFmtId="0" fontId="0" fillId="0" borderId="32" xfId="0" applyNumberFormat="1" applyFont="1" applyBorder="1" applyAlignment="1">
      <alignment horizontal="left" vertical="center" wrapText="1"/>
    </xf>
    <xf numFmtId="0" fontId="0" fillId="0" borderId="34" xfId="0" applyNumberFormat="1" applyFont="1" applyBorder="1" applyAlignment="1">
      <alignment horizontal="left" vertical="center" wrapText="1"/>
    </xf>
    <xf numFmtId="0" fontId="0" fillId="34" borderId="30" xfId="0" applyNumberFormat="1" applyFont="1" applyFill="1" applyBorder="1" applyAlignment="1">
      <alignment horizontal="left" vertical="center" wrapText="1"/>
    </xf>
    <xf numFmtId="0" fontId="12" fillId="38" borderId="30" xfId="0" applyNumberFormat="1" applyFont="1" applyFill="1" applyBorder="1" applyAlignment="1">
      <alignment horizontal="left" vertical="center" wrapText="1"/>
    </xf>
    <xf numFmtId="0" fontId="13" fillId="34" borderId="30" xfId="0" applyNumberFormat="1" applyFont="1" applyFill="1" applyBorder="1" applyAlignment="1">
      <alignment horizontal="left" vertical="center" wrapText="1"/>
    </xf>
    <xf numFmtId="0" fontId="11" fillId="38" borderId="10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50" xfId="0" applyNumberFormat="1" applyFont="1" applyBorder="1" applyAlignment="1">
      <alignment horizontal="left" vertical="center" wrapText="1"/>
    </xf>
    <xf numFmtId="0" fontId="0" fillId="0" borderId="31" xfId="0" applyNumberFormat="1" applyFont="1" applyBorder="1" applyAlignment="1">
      <alignment horizontal="left" vertical="center" wrapText="1"/>
    </xf>
    <xf numFmtId="0" fontId="12" fillId="34" borderId="30" xfId="0" applyNumberFormat="1" applyFont="1" applyFill="1" applyBorder="1" applyAlignment="1">
      <alignment horizontal="left" vertical="center" wrapText="1"/>
    </xf>
    <xf numFmtId="0" fontId="1" fillId="38" borderId="30" xfId="0" applyNumberFormat="1" applyFont="1" applyFill="1" applyBorder="1" applyAlignment="1">
      <alignment horizontal="left" vertical="center" wrapText="1"/>
    </xf>
    <xf numFmtId="0" fontId="1" fillId="38" borderId="10" xfId="0" applyNumberFormat="1" applyFont="1" applyFill="1" applyBorder="1" applyAlignment="1">
      <alignment horizontal="left" vertical="center" wrapText="1"/>
    </xf>
    <xf numFmtId="0" fontId="12" fillId="38" borderId="10" xfId="0" applyNumberFormat="1" applyFont="1" applyFill="1" applyBorder="1" applyAlignment="1">
      <alignment horizontal="left" vertical="center" wrapText="1"/>
    </xf>
    <xf numFmtId="14" fontId="3" fillId="0" borderId="19" xfId="0" applyNumberFormat="1" applyFont="1" applyBorder="1" applyAlignment="1">
      <alignment vertical="center" wrapText="1"/>
    </xf>
    <xf numFmtId="0" fontId="0" fillId="37" borderId="11" xfId="0" applyNumberFormat="1" applyFill="1" applyBorder="1" applyAlignment="1">
      <alignment/>
    </xf>
    <xf numFmtId="0" fontId="0" fillId="37" borderId="13" xfId="0" applyNumberFormat="1" applyFill="1" applyBorder="1" applyAlignment="1">
      <alignment/>
    </xf>
    <xf numFmtId="0" fontId="0" fillId="37" borderId="11" xfId="0" applyFill="1" applyBorder="1" applyAlignment="1">
      <alignment/>
    </xf>
    <xf numFmtId="14" fontId="0" fillId="37" borderId="13" xfId="0" applyNumberFormat="1" applyFill="1" applyBorder="1" applyAlignment="1">
      <alignment/>
    </xf>
    <xf numFmtId="0" fontId="0" fillId="37" borderId="46" xfId="0" applyNumberFormat="1" applyFont="1" applyFill="1" applyBorder="1" applyAlignment="1">
      <alignment horizontal="left" vertical="center" wrapText="1"/>
    </xf>
    <xf numFmtId="0" fontId="15" fillId="37" borderId="30" xfId="0" applyNumberFormat="1" applyFont="1" applyFill="1" applyBorder="1" applyAlignment="1">
      <alignment horizontal="left" vertical="center" wrapText="1"/>
    </xf>
    <xf numFmtId="0" fontId="0" fillId="37" borderId="30" xfId="0" applyNumberFormat="1" applyFont="1" applyFill="1" applyBorder="1" applyAlignment="1">
      <alignment horizontal="left" vertical="center" wrapText="1"/>
    </xf>
    <xf numFmtId="0" fontId="13" fillId="37" borderId="30" xfId="0" applyNumberFormat="1" applyFont="1" applyFill="1" applyBorder="1" applyAlignment="1">
      <alignment horizontal="left" vertical="center" wrapText="1"/>
    </xf>
    <xf numFmtId="0" fontId="12" fillId="37" borderId="30" xfId="0" applyNumberFormat="1" applyFont="1" applyFill="1" applyBorder="1" applyAlignment="1">
      <alignment horizontal="left" vertical="center" wrapText="1"/>
    </xf>
    <xf numFmtId="0" fontId="14" fillId="37" borderId="30" xfId="0" applyNumberFormat="1" applyFont="1" applyFill="1" applyBorder="1" applyAlignment="1">
      <alignment horizontal="left" vertical="center" wrapText="1"/>
    </xf>
    <xf numFmtId="0" fontId="0" fillId="37" borderId="10" xfId="0" applyNumberFormat="1" applyFont="1" applyFill="1" applyBorder="1" applyAlignment="1">
      <alignment horizontal="left" vertical="center" wrapText="1"/>
    </xf>
    <xf numFmtId="0" fontId="12" fillId="37" borderId="10" xfId="0" applyNumberFormat="1" applyFont="1" applyFill="1" applyBorder="1" applyAlignment="1">
      <alignment horizontal="left" vertical="center" wrapText="1"/>
    </xf>
    <xf numFmtId="14" fontId="0" fillId="35" borderId="13" xfId="0" applyNumberFormat="1" applyFill="1" applyBorder="1" applyAlignment="1">
      <alignment horizontal="right"/>
    </xf>
    <xf numFmtId="0" fontId="0" fillId="39" borderId="46" xfId="0" applyNumberFormat="1" applyFont="1" applyFill="1" applyBorder="1" applyAlignment="1">
      <alignment horizontal="left" vertical="center" wrapText="1"/>
    </xf>
    <xf numFmtId="0" fontId="0" fillId="39" borderId="10" xfId="0" applyNumberFormat="1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horizontal="center" vertical="center" wrapText="1"/>
    </xf>
    <xf numFmtId="0" fontId="8" fillId="39" borderId="35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2" fontId="0" fillId="0" borderId="12" xfId="0" applyNumberFormat="1" applyFont="1" applyBorder="1" applyAlignment="1">
      <alignment horizontal="right"/>
    </xf>
    <xf numFmtId="0" fontId="0" fillId="40" borderId="35" xfId="0" applyFill="1" applyBorder="1" applyAlignment="1">
      <alignment/>
    </xf>
    <xf numFmtId="14" fontId="0" fillId="40" borderId="42" xfId="0" applyNumberFormat="1" applyFill="1" applyBorder="1" applyAlignment="1">
      <alignment/>
    </xf>
    <xf numFmtId="0" fontId="0" fillId="40" borderId="19" xfId="0" applyFill="1" applyBorder="1" applyAlignment="1">
      <alignment/>
    </xf>
    <xf numFmtId="1" fontId="0" fillId="40" borderId="31" xfId="0" applyNumberFormat="1" applyFill="1" applyBorder="1" applyAlignment="1">
      <alignment horizontal="center"/>
    </xf>
    <xf numFmtId="0" fontId="0" fillId="40" borderId="12" xfId="0" applyFill="1" applyBorder="1" applyAlignment="1">
      <alignment/>
    </xf>
    <xf numFmtId="0" fontId="0" fillId="40" borderId="16" xfId="0" applyFill="1" applyBorder="1" applyAlignment="1">
      <alignment/>
    </xf>
    <xf numFmtId="14" fontId="0" fillId="0" borderId="13" xfId="0" applyNumberFormat="1" applyFill="1" applyBorder="1" applyAlignment="1">
      <alignment horizontal="right"/>
    </xf>
    <xf numFmtId="1" fontId="0" fillId="0" borderId="51" xfId="0" applyNumberFormat="1" applyBorder="1" applyAlignment="1">
      <alignment vertical="center"/>
    </xf>
    <xf numFmtId="1" fontId="0" fillId="0" borderId="52" xfId="0" applyNumberFormat="1" applyBorder="1" applyAlignment="1">
      <alignment vertical="center"/>
    </xf>
    <xf numFmtId="1" fontId="0" fillId="0" borderId="53" xfId="0" applyNumberFormat="1" applyBorder="1" applyAlignment="1">
      <alignment vertical="center"/>
    </xf>
    <xf numFmtId="1" fontId="0" fillId="0" borderId="43" xfId="0" applyNumberFormat="1" applyBorder="1" applyAlignment="1">
      <alignment horizontal="center" vertical="center"/>
    </xf>
    <xf numFmtId="1" fontId="0" fillId="0" borderId="54" xfId="0" applyNumberFormat="1" applyBorder="1" applyAlignment="1">
      <alignment horizontal="center" vertical="center"/>
    </xf>
    <xf numFmtId="1" fontId="0" fillId="0" borderId="55" xfId="0" applyNumberFormat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2" fontId="0" fillId="0" borderId="23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51" xfId="0" applyNumberFormat="1" applyBorder="1" applyAlignment="1">
      <alignment horizontal="center"/>
    </xf>
    <xf numFmtId="0" fontId="0" fillId="0" borderId="52" xfId="0" applyNumberFormat="1" applyBorder="1" applyAlignment="1">
      <alignment horizontal="center"/>
    </xf>
    <xf numFmtId="0" fontId="0" fillId="0" borderId="53" xfId="0" applyNumberFormat="1" applyBorder="1" applyAlignment="1">
      <alignment horizontal="center"/>
    </xf>
    <xf numFmtId="1" fontId="0" fillId="0" borderId="35" xfId="0" applyNumberForma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2" fontId="0" fillId="0" borderId="13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1" fontId="0" fillId="0" borderId="12" xfId="0" applyNumberFormat="1" applyBorder="1" applyAlignment="1">
      <alignment horizontal="center" vertical="center"/>
    </xf>
    <xf numFmtId="1" fontId="0" fillId="0" borderId="56" xfId="0" applyNumberFormat="1" applyBorder="1" applyAlignment="1">
      <alignment horizontal="center" vertical="center"/>
    </xf>
    <xf numFmtId="0" fontId="0" fillId="0" borderId="13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45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2" fontId="0" fillId="0" borderId="23" xfId="0" applyNumberFormat="1" applyBorder="1" applyAlignment="1">
      <alignment horizontal="right" vertical="center"/>
    </xf>
    <xf numFmtId="2" fontId="0" fillId="0" borderId="45" xfId="0" applyNumberFormat="1" applyBorder="1" applyAlignment="1">
      <alignment horizontal="right" vertical="center"/>
    </xf>
    <xf numFmtId="2" fontId="0" fillId="0" borderId="19" xfId="0" applyNumberFormat="1" applyBorder="1" applyAlignment="1">
      <alignment horizontal="right" vertical="center"/>
    </xf>
    <xf numFmtId="1" fontId="0" fillId="0" borderId="37" xfId="0" applyNumberFormat="1" applyBorder="1" applyAlignment="1">
      <alignment vertical="center"/>
    </xf>
    <xf numFmtId="49" fontId="0" fillId="0" borderId="13" xfId="0" applyNumberFormat="1" applyFill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right"/>
    </xf>
    <xf numFmtId="2" fontId="0" fillId="0" borderId="45" xfId="0" applyNumberFormat="1" applyBorder="1" applyAlignment="1">
      <alignment horizontal="right"/>
    </xf>
    <xf numFmtId="2" fontId="0" fillId="0" borderId="44" xfId="0" applyNumberFormat="1" applyBorder="1" applyAlignment="1">
      <alignment horizontal="right"/>
    </xf>
    <xf numFmtId="0" fontId="0" fillId="0" borderId="13" xfId="0" applyNumberFormat="1" applyFill="1" applyBorder="1" applyAlignment="1">
      <alignment vertical="center"/>
    </xf>
    <xf numFmtId="2" fontId="0" fillId="0" borderId="19" xfId="0" applyNumberFormat="1" applyBorder="1" applyAlignment="1">
      <alignment vertical="center"/>
    </xf>
    <xf numFmtId="0" fontId="0" fillId="0" borderId="37" xfId="0" applyNumberFormat="1" applyBorder="1" applyAlignment="1">
      <alignment horizontal="center" vertical="center"/>
    </xf>
    <xf numFmtId="0" fontId="3" fillId="34" borderId="56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/>
    </xf>
    <xf numFmtId="0" fontId="3" fillId="34" borderId="58" xfId="0" applyFont="1" applyFill="1" applyBorder="1" applyAlignment="1">
      <alignment horizontal="center"/>
    </xf>
    <xf numFmtId="2" fontId="0" fillId="0" borderId="13" xfId="0" applyNumberFormat="1" applyBorder="1" applyAlignment="1">
      <alignment horizontal="right" vertical="center"/>
    </xf>
    <xf numFmtId="1" fontId="0" fillId="0" borderId="20" xfId="0" applyNumberFormat="1" applyBorder="1" applyAlignment="1">
      <alignment vertical="center"/>
    </xf>
    <xf numFmtId="0" fontId="0" fillId="0" borderId="23" xfId="0" applyNumberFormat="1" applyFill="1" applyBorder="1" applyAlignment="1">
      <alignment vertical="center"/>
    </xf>
    <xf numFmtId="0" fontId="0" fillId="0" borderId="45" xfId="0" applyNumberFormat="1" applyFill="1" applyBorder="1" applyAlignment="1">
      <alignment vertical="center"/>
    </xf>
    <xf numFmtId="0" fontId="0" fillId="0" borderId="19" xfId="0" applyNumberFormat="1" applyFill="1" applyBorder="1" applyAlignment="1">
      <alignment vertical="center"/>
    </xf>
    <xf numFmtId="49" fontId="0" fillId="0" borderId="23" xfId="0" applyNumberFormat="1" applyFill="1" applyBorder="1" applyAlignment="1">
      <alignment vertical="center"/>
    </xf>
    <xf numFmtId="49" fontId="0" fillId="0" borderId="45" xfId="0" applyNumberFormat="1" applyFill="1" applyBorder="1" applyAlignment="1">
      <alignment vertical="center"/>
    </xf>
    <xf numFmtId="49" fontId="0" fillId="0" borderId="19" xfId="0" applyNumberFormat="1" applyFill="1" applyBorder="1" applyAlignment="1">
      <alignment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1" fontId="0" fillId="0" borderId="16" xfId="0" applyNumberFormat="1" applyBorder="1" applyAlignment="1">
      <alignment horizontal="center" vertical="center"/>
    </xf>
    <xf numFmtId="0" fontId="1" fillId="41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/>
    </xf>
    <xf numFmtId="0" fontId="1" fillId="41" borderId="47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7" fillId="40" borderId="66" xfId="0" applyFont="1" applyFill="1" applyBorder="1" applyAlignment="1">
      <alignment horizontal="center" vertical="center"/>
    </xf>
    <xf numFmtId="0" fontId="7" fillId="40" borderId="67" xfId="0" applyFont="1" applyFill="1" applyBorder="1" applyAlignment="1">
      <alignment horizontal="center" vertical="center"/>
    </xf>
    <xf numFmtId="0" fontId="7" fillId="40" borderId="68" xfId="0" applyFont="1" applyFill="1" applyBorder="1" applyAlignment="1">
      <alignment horizontal="center" vertical="center"/>
    </xf>
    <xf numFmtId="0" fontId="7" fillId="40" borderId="69" xfId="0" applyFont="1" applyFill="1" applyBorder="1" applyAlignment="1">
      <alignment horizontal="center" vertical="center"/>
    </xf>
    <xf numFmtId="0" fontId="7" fillId="40" borderId="70" xfId="0" applyFont="1" applyFill="1" applyBorder="1" applyAlignment="1">
      <alignment horizontal="center" vertical="center"/>
    </xf>
    <xf numFmtId="0" fontId="7" fillId="40" borderId="71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2" fillId="0" borderId="65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72" xfId="0" applyFont="1" applyBorder="1" applyAlignment="1">
      <alignment horizontal="left"/>
    </xf>
    <xf numFmtId="0" fontId="2" fillId="0" borderId="73" xfId="0" applyFont="1" applyBorder="1" applyAlignment="1">
      <alignment horizontal="left"/>
    </xf>
    <xf numFmtId="0" fontId="0" fillId="0" borderId="64" xfId="0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</xdr:row>
      <xdr:rowOff>0</xdr:rowOff>
    </xdr:from>
    <xdr:to>
      <xdr:col>10</xdr:col>
      <xdr:colOff>28575</xdr:colOff>
      <xdr:row>7</xdr:row>
      <xdr:rowOff>152400</xdr:rowOff>
    </xdr:to>
    <xdr:sp macro="[0]!Macro16">
      <xdr:nvSpPr>
        <xdr:cNvPr id="1" name="Rectangle 1"/>
        <xdr:cNvSpPr>
          <a:spLocks/>
        </xdr:cNvSpPr>
      </xdr:nvSpPr>
      <xdr:spPr>
        <a:xfrm>
          <a:off x="6429375" y="333375"/>
          <a:ext cx="186690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TRIATHLON RAGAZZE PRIMA MEDIA</a:t>
          </a:r>
        </a:p>
      </xdr:txBody>
    </xdr:sp>
    <xdr:clientData/>
  </xdr:twoCellAnchor>
  <xdr:twoCellAnchor>
    <xdr:from>
      <xdr:col>7</xdr:col>
      <xdr:colOff>0</xdr:colOff>
      <xdr:row>37</xdr:row>
      <xdr:rowOff>9525</xdr:rowOff>
    </xdr:from>
    <xdr:to>
      <xdr:col>10</xdr:col>
      <xdr:colOff>47625</xdr:colOff>
      <xdr:row>43</xdr:row>
      <xdr:rowOff>152400</xdr:rowOff>
    </xdr:to>
    <xdr:sp macro="[0]!Macro17">
      <xdr:nvSpPr>
        <xdr:cNvPr id="2" name="Rectangle 2"/>
        <xdr:cNvSpPr>
          <a:spLocks/>
        </xdr:cNvSpPr>
      </xdr:nvSpPr>
      <xdr:spPr>
        <a:xfrm>
          <a:off x="6438900" y="6372225"/>
          <a:ext cx="187642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TRIATHLON RAGAZZI PRIMA MEDIA</a:t>
          </a:r>
        </a:p>
      </xdr:txBody>
    </xdr:sp>
    <xdr:clientData/>
  </xdr:twoCellAnchor>
  <xdr:twoCellAnchor>
    <xdr:from>
      <xdr:col>7</xdr:col>
      <xdr:colOff>9525</xdr:colOff>
      <xdr:row>73</xdr:row>
      <xdr:rowOff>38100</xdr:rowOff>
    </xdr:from>
    <xdr:to>
      <xdr:col>10</xdr:col>
      <xdr:colOff>104775</xdr:colOff>
      <xdr:row>80</xdr:row>
      <xdr:rowOff>0</xdr:rowOff>
    </xdr:to>
    <xdr:sp macro="[0]!Macro18">
      <xdr:nvSpPr>
        <xdr:cNvPr id="3" name="Rectangle 3"/>
        <xdr:cNvSpPr>
          <a:spLocks/>
        </xdr:cNvSpPr>
      </xdr:nvSpPr>
      <xdr:spPr>
        <a:xfrm>
          <a:off x="6448425" y="12430125"/>
          <a:ext cx="192405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TRIATHLON CADETTE SECONDA MEDIA</a:t>
          </a:r>
        </a:p>
      </xdr:txBody>
    </xdr:sp>
    <xdr:clientData/>
  </xdr:twoCellAnchor>
  <xdr:twoCellAnchor>
    <xdr:from>
      <xdr:col>6</xdr:col>
      <xdr:colOff>600075</xdr:colOff>
      <xdr:row>109</xdr:row>
      <xdr:rowOff>0</xdr:rowOff>
    </xdr:from>
    <xdr:to>
      <xdr:col>10</xdr:col>
      <xdr:colOff>28575</xdr:colOff>
      <xdr:row>116</xdr:row>
      <xdr:rowOff>0</xdr:rowOff>
    </xdr:to>
    <xdr:sp macro="[0]!Macro19">
      <xdr:nvSpPr>
        <xdr:cNvPr id="4" name="Rectangle 4"/>
        <xdr:cNvSpPr>
          <a:spLocks/>
        </xdr:cNvSpPr>
      </xdr:nvSpPr>
      <xdr:spPr>
        <a:xfrm>
          <a:off x="6429375" y="18421350"/>
          <a:ext cx="18669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TRIATHLON CADETTI SECONDA MEDIA</a:t>
          </a:r>
        </a:p>
      </xdr:txBody>
    </xdr:sp>
    <xdr:clientData/>
  </xdr:twoCellAnchor>
  <xdr:twoCellAnchor>
    <xdr:from>
      <xdr:col>6</xdr:col>
      <xdr:colOff>600075</xdr:colOff>
      <xdr:row>144</xdr:row>
      <xdr:rowOff>295275</xdr:rowOff>
    </xdr:from>
    <xdr:to>
      <xdr:col>10</xdr:col>
      <xdr:colOff>28575</xdr:colOff>
      <xdr:row>151</xdr:row>
      <xdr:rowOff>123825</xdr:rowOff>
    </xdr:to>
    <xdr:sp macro="[0]!Macro20">
      <xdr:nvSpPr>
        <xdr:cNvPr id="5" name="Rectangle 5"/>
        <xdr:cNvSpPr>
          <a:spLocks/>
        </xdr:cNvSpPr>
      </xdr:nvSpPr>
      <xdr:spPr>
        <a:xfrm>
          <a:off x="6429375" y="24412575"/>
          <a:ext cx="18669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TRIATHLON CADETTE TERZA MEDIA</a:t>
          </a:r>
        </a:p>
      </xdr:txBody>
    </xdr:sp>
    <xdr:clientData/>
  </xdr:twoCellAnchor>
  <xdr:twoCellAnchor>
    <xdr:from>
      <xdr:col>7</xdr:col>
      <xdr:colOff>9525</xdr:colOff>
      <xdr:row>181</xdr:row>
      <xdr:rowOff>9525</xdr:rowOff>
    </xdr:from>
    <xdr:to>
      <xdr:col>10</xdr:col>
      <xdr:colOff>47625</xdr:colOff>
      <xdr:row>188</xdr:row>
      <xdr:rowOff>9525</xdr:rowOff>
    </xdr:to>
    <xdr:sp macro="[0]!Macro21">
      <xdr:nvSpPr>
        <xdr:cNvPr id="6" name="Rectangle 6"/>
        <xdr:cNvSpPr>
          <a:spLocks/>
        </xdr:cNvSpPr>
      </xdr:nvSpPr>
      <xdr:spPr>
        <a:xfrm>
          <a:off x="6448425" y="30489525"/>
          <a:ext cx="18669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TRIATHLON CADETTI TERZA MEDIA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3</xdr:row>
      <xdr:rowOff>47625</xdr:rowOff>
    </xdr:from>
    <xdr:to>
      <xdr:col>9</xdr:col>
      <xdr:colOff>28575</xdr:colOff>
      <xdr:row>5</xdr:row>
      <xdr:rowOff>114300</xdr:rowOff>
    </xdr:to>
    <xdr:sp macro="[0]!Macro1">
      <xdr:nvSpPr>
        <xdr:cNvPr id="1" name="Rectangle 1"/>
        <xdr:cNvSpPr>
          <a:spLocks/>
        </xdr:cNvSpPr>
      </xdr:nvSpPr>
      <xdr:spPr>
        <a:xfrm>
          <a:off x="6848475" y="714375"/>
          <a:ext cx="12192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ORDINA</a:t>
          </a:r>
        </a:p>
      </xdr:txBody>
    </xdr:sp>
    <xdr:clientData/>
  </xdr:twoCellAnchor>
  <xdr:twoCellAnchor>
    <xdr:from>
      <xdr:col>7</xdr:col>
      <xdr:colOff>0</xdr:colOff>
      <xdr:row>7</xdr:row>
      <xdr:rowOff>47625</xdr:rowOff>
    </xdr:from>
    <xdr:to>
      <xdr:col>9</xdr:col>
      <xdr:colOff>47625</xdr:colOff>
      <xdr:row>9</xdr:row>
      <xdr:rowOff>104775</xdr:rowOff>
    </xdr:to>
    <xdr:sp macro="[0]!Macro2">
      <xdr:nvSpPr>
        <xdr:cNvPr id="2" name="Rectangle 2"/>
        <xdr:cNvSpPr>
          <a:spLocks/>
        </xdr:cNvSpPr>
      </xdr:nvSpPr>
      <xdr:spPr>
        <a:xfrm>
          <a:off x="6819900" y="1362075"/>
          <a:ext cx="12668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PUNTI</a:t>
          </a:r>
        </a:p>
      </xdr:txBody>
    </xdr:sp>
    <xdr:clientData/>
  </xdr:twoCellAnchor>
  <xdr:twoCellAnchor>
    <xdr:from>
      <xdr:col>7</xdr:col>
      <xdr:colOff>9525</xdr:colOff>
      <xdr:row>11</xdr:row>
      <xdr:rowOff>28575</xdr:rowOff>
    </xdr:from>
    <xdr:to>
      <xdr:col>9</xdr:col>
      <xdr:colOff>0</xdr:colOff>
      <xdr:row>14</xdr:row>
      <xdr:rowOff>9525</xdr:rowOff>
    </xdr:to>
    <xdr:sp macro="[0]!Macro3">
      <xdr:nvSpPr>
        <xdr:cNvPr id="3" name="Rectangle 212"/>
        <xdr:cNvSpPr>
          <a:spLocks/>
        </xdr:cNvSpPr>
      </xdr:nvSpPr>
      <xdr:spPr>
        <a:xfrm>
          <a:off x="6829425" y="1990725"/>
          <a:ext cx="12096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RIORDINO</a:t>
          </a:r>
        </a:p>
      </xdr:txBody>
    </xdr:sp>
    <xdr:clientData/>
  </xdr:twoCellAnchor>
  <xdr:twoCellAnchor>
    <xdr:from>
      <xdr:col>7</xdr:col>
      <xdr:colOff>0</xdr:colOff>
      <xdr:row>73</xdr:row>
      <xdr:rowOff>0</xdr:rowOff>
    </xdr:from>
    <xdr:to>
      <xdr:col>9</xdr:col>
      <xdr:colOff>9525</xdr:colOff>
      <xdr:row>75</xdr:row>
      <xdr:rowOff>9525</xdr:rowOff>
    </xdr:to>
    <xdr:sp macro="[0]!Macro4">
      <xdr:nvSpPr>
        <xdr:cNvPr id="4" name="Rectangle 213"/>
        <xdr:cNvSpPr>
          <a:spLocks/>
        </xdr:cNvSpPr>
      </xdr:nvSpPr>
      <xdr:spPr>
        <a:xfrm>
          <a:off x="6819900" y="12392025"/>
          <a:ext cx="12287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ORDINA</a:t>
          </a:r>
        </a:p>
      </xdr:txBody>
    </xdr:sp>
    <xdr:clientData/>
  </xdr:twoCellAnchor>
  <xdr:twoCellAnchor>
    <xdr:from>
      <xdr:col>7</xdr:col>
      <xdr:colOff>0</xdr:colOff>
      <xdr:row>76</xdr:row>
      <xdr:rowOff>47625</xdr:rowOff>
    </xdr:from>
    <xdr:to>
      <xdr:col>9</xdr:col>
      <xdr:colOff>9525</xdr:colOff>
      <xdr:row>79</xdr:row>
      <xdr:rowOff>0</xdr:rowOff>
    </xdr:to>
    <xdr:sp macro="[0]!Macro5">
      <xdr:nvSpPr>
        <xdr:cNvPr id="5" name="Rectangle 214"/>
        <xdr:cNvSpPr>
          <a:spLocks/>
        </xdr:cNvSpPr>
      </xdr:nvSpPr>
      <xdr:spPr>
        <a:xfrm>
          <a:off x="6819900" y="12934950"/>
          <a:ext cx="12287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PUNTI</a:t>
          </a:r>
        </a:p>
      </xdr:txBody>
    </xdr:sp>
    <xdr:clientData/>
  </xdr:twoCellAnchor>
  <xdr:twoCellAnchor>
    <xdr:from>
      <xdr:col>6</xdr:col>
      <xdr:colOff>600075</xdr:colOff>
      <xdr:row>80</xdr:row>
      <xdr:rowOff>9525</xdr:rowOff>
    </xdr:from>
    <xdr:to>
      <xdr:col>9</xdr:col>
      <xdr:colOff>9525</xdr:colOff>
      <xdr:row>83</xdr:row>
      <xdr:rowOff>9525</xdr:rowOff>
    </xdr:to>
    <xdr:sp macro="[0]!Macro6">
      <xdr:nvSpPr>
        <xdr:cNvPr id="6" name="Rectangle 216"/>
        <xdr:cNvSpPr>
          <a:spLocks/>
        </xdr:cNvSpPr>
      </xdr:nvSpPr>
      <xdr:spPr>
        <a:xfrm>
          <a:off x="6810375" y="13544550"/>
          <a:ext cx="12382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RIORDINO</a:t>
          </a:r>
        </a:p>
      </xdr:txBody>
    </xdr:sp>
    <xdr:clientData/>
  </xdr:twoCellAnchor>
  <xdr:twoCellAnchor>
    <xdr:from>
      <xdr:col>7</xdr:col>
      <xdr:colOff>0</xdr:colOff>
      <xdr:row>38</xdr:row>
      <xdr:rowOff>9525</xdr:rowOff>
    </xdr:from>
    <xdr:to>
      <xdr:col>9</xdr:col>
      <xdr:colOff>9525</xdr:colOff>
      <xdr:row>41</xdr:row>
      <xdr:rowOff>9525</xdr:rowOff>
    </xdr:to>
    <xdr:sp macro="[0]!Macro7">
      <xdr:nvSpPr>
        <xdr:cNvPr id="7" name="Rectangle 217"/>
        <xdr:cNvSpPr>
          <a:spLocks/>
        </xdr:cNvSpPr>
      </xdr:nvSpPr>
      <xdr:spPr>
        <a:xfrm>
          <a:off x="6819900" y="6543675"/>
          <a:ext cx="12287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ORDINA</a:t>
          </a:r>
        </a:p>
      </xdr:txBody>
    </xdr:sp>
    <xdr:clientData/>
  </xdr:twoCellAnchor>
  <xdr:twoCellAnchor>
    <xdr:from>
      <xdr:col>7</xdr:col>
      <xdr:colOff>9525</xdr:colOff>
      <xdr:row>42</xdr:row>
      <xdr:rowOff>142875</xdr:rowOff>
    </xdr:from>
    <xdr:to>
      <xdr:col>9</xdr:col>
      <xdr:colOff>47625</xdr:colOff>
      <xdr:row>46</xdr:row>
      <xdr:rowOff>9525</xdr:rowOff>
    </xdr:to>
    <xdr:sp macro="[0]!Macro8">
      <xdr:nvSpPr>
        <xdr:cNvPr id="8" name="Rectangle 218"/>
        <xdr:cNvSpPr>
          <a:spLocks/>
        </xdr:cNvSpPr>
      </xdr:nvSpPr>
      <xdr:spPr>
        <a:xfrm>
          <a:off x="6829425" y="7324725"/>
          <a:ext cx="1257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PUNTI</a:t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9</xdr:col>
      <xdr:colOff>0</xdr:colOff>
      <xdr:row>51</xdr:row>
      <xdr:rowOff>9525</xdr:rowOff>
    </xdr:to>
    <xdr:sp macro="[0]!Macro9">
      <xdr:nvSpPr>
        <xdr:cNvPr id="9" name="Rectangle 220"/>
        <xdr:cNvSpPr>
          <a:spLocks/>
        </xdr:cNvSpPr>
      </xdr:nvSpPr>
      <xdr:spPr>
        <a:xfrm>
          <a:off x="6819900" y="8153400"/>
          <a:ext cx="1219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RIORDINO</a:t>
          </a:r>
        </a:p>
      </xdr:txBody>
    </xdr:sp>
    <xdr:clientData/>
  </xdr:twoCellAnchor>
  <xdr:twoCellAnchor>
    <xdr:from>
      <xdr:col>6</xdr:col>
      <xdr:colOff>276225</xdr:colOff>
      <xdr:row>16</xdr:row>
      <xdr:rowOff>47625</xdr:rowOff>
    </xdr:from>
    <xdr:to>
      <xdr:col>9</xdr:col>
      <xdr:colOff>276225</xdr:colOff>
      <xdr:row>23</xdr:row>
      <xdr:rowOff>57150</xdr:rowOff>
    </xdr:to>
    <xdr:sp macro="[0]!Macro10">
      <xdr:nvSpPr>
        <xdr:cNvPr id="10" name="Rectangle 221"/>
        <xdr:cNvSpPr>
          <a:spLocks/>
        </xdr:cNvSpPr>
      </xdr:nvSpPr>
      <xdr:spPr>
        <a:xfrm>
          <a:off x="6486525" y="2819400"/>
          <a:ext cx="18288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COPIA SU FOGLIO DATI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3</xdr:row>
      <xdr:rowOff>47625</xdr:rowOff>
    </xdr:from>
    <xdr:to>
      <xdr:col>8</xdr:col>
      <xdr:colOff>561975</xdr:colOff>
      <xdr:row>5</xdr:row>
      <xdr:rowOff>114300</xdr:rowOff>
    </xdr:to>
    <xdr:sp macro="[0]!Macro1">
      <xdr:nvSpPr>
        <xdr:cNvPr id="1" name="Rectangle 1"/>
        <xdr:cNvSpPr>
          <a:spLocks/>
        </xdr:cNvSpPr>
      </xdr:nvSpPr>
      <xdr:spPr>
        <a:xfrm>
          <a:off x="6772275" y="714375"/>
          <a:ext cx="12192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ORDINA</a:t>
          </a:r>
        </a:p>
      </xdr:txBody>
    </xdr:sp>
    <xdr:clientData/>
  </xdr:twoCellAnchor>
  <xdr:twoCellAnchor>
    <xdr:from>
      <xdr:col>7</xdr:col>
      <xdr:colOff>0</xdr:colOff>
      <xdr:row>7</xdr:row>
      <xdr:rowOff>47625</xdr:rowOff>
    </xdr:from>
    <xdr:to>
      <xdr:col>9</xdr:col>
      <xdr:colOff>47625</xdr:colOff>
      <xdr:row>9</xdr:row>
      <xdr:rowOff>104775</xdr:rowOff>
    </xdr:to>
    <xdr:sp macro="[0]!Macro2">
      <xdr:nvSpPr>
        <xdr:cNvPr id="2" name="Rectangle 2"/>
        <xdr:cNvSpPr>
          <a:spLocks/>
        </xdr:cNvSpPr>
      </xdr:nvSpPr>
      <xdr:spPr>
        <a:xfrm>
          <a:off x="6819900" y="1362075"/>
          <a:ext cx="12668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PUNTI</a:t>
          </a:r>
        </a:p>
      </xdr:txBody>
    </xdr:sp>
    <xdr:clientData/>
  </xdr:twoCellAnchor>
  <xdr:twoCellAnchor>
    <xdr:from>
      <xdr:col>7</xdr:col>
      <xdr:colOff>9525</xdr:colOff>
      <xdr:row>11</xdr:row>
      <xdr:rowOff>28575</xdr:rowOff>
    </xdr:from>
    <xdr:to>
      <xdr:col>9</xdr:col>
      <xdr:colOff>0</xdr:colOff>
      <xdr:row>14</xdr:row>
      <xdr:rowOff>9525</xdr:rowOff>
    </xdr:to>
    <xdr:sp macro="[0]!Macro3">
      <xdr:nvSpPr>
        <xdr:cNvPr id="3" name="Rectangle 3"/>
        <xdr:cNvSpPr>
          <a:spLocks/>
        </xdr:cNvSpPr>
      </xdr:nvSpPr>
      <xdr:spPr>
        <a:xfrm>
          <a:off x="6829425" y="1990725"/>
          <a:ext cx="12096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RIORDINO</a:t>
          </a:r>
        </a:p>
      </xdr:txBody>
    </xdr:sp>
    <xdr:clientData/>
  </xdr:twoCellAnchor>
  <xdr:twoCellAnchor>
    <xdr:from>
      <xdr:col>7</xdr:col>
      <xdr:colOff>0</xdr:colOff>
      <xdr:row>73</xdr:row>
      <xdr:rowOff>0</xdr:rowOff>
    </xdr:from>
    <xdr:to>
      <xdr:col>9</xdr:col>
      <xdr:colOff>9525</xdr:colOff>
      <xdr:row>75</xdr:row>
      <xdr:rowOff>9525</xdr:rowOff>
    </xdr:to>
    <xdr:sp macro="[0]!Macro4">
      <xdr:nvSpPr>
        <xdr:cNvPr id="4" name="Rectangle 4"/>
        <xdr:cNvSpPr>
          <a:spLocks/>
        </xdr:cNvSpPr>
      </xdr:nvSpPr>
      <xdr:spPr>
        <a:xfrm>
          <a:off x="6819900" y="12392025"/>
          <a:ext cx="12287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ORDINA</a:t>
          </a:r>
        </a:p>
      </xdr:txBody>
    </xdr:sp>
    <xdr:clientData/>
  </xdr:twoCellAnchor>
  <xdr:twoCellAnchor>
    <xdr:from>
      <xdr:col>7</xdr:col>
      <xdr:colOff>0</xdr:colOff>
      <xdr:row>76</xdr:row>
      <xdr:rowOff>47625</xdr:rowOff>
    </xdr:from>
    <xdr:to>
      <xdr:col>9</xdr:col>
      <xdr:colOff>9525</xdr:colOff>
      <xdr:row>79</xdr:row>
      <xdr:rowOff>0</xdr:rowOff>
    </xdr:to>
    <xdr:sp macro="[0]!Macro5">
      <xdr:nvSpPr>
        <xdr:cNvPr id="5" name="Rectangle 5"/>
        <xdr:cNvSpPr>
          <a:spLocks/>
        </xdr:cNvSpPr>
      </xdr:nvSpPr>
      <xdr:spPr>
        <a:xfrm>
          <a:off x="6819900" y="12934950"/>
          <a:ext cx="12287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PUNTI</a:t>
          </a:r>
        </a:p>
      </xdr:txBody>
    </xdr:sp>
    <xdr:clientData/>
  </xdr:twoCellAnchor>
  <xdr:twoCellAnchor>
    <xdr:from>
      <xdr:col>6</xdr:col>
      <xdr:colOff>600075</xdr:colOff>
      <xdr:row>80</xdr:row>
      <xdr:rowOff>9525</xdr:rowOff>
    </xdr:from>
    <xdr:to>
      <xdr:col>9</xdr:col>
      <xdr:colOff>9525</xdr:colOff>
      <xdr:row>83</xdr:row>
      <xdr:rowOff>9525</xdr:rowOff>
    </xdr:to>
    <xdr:sp macro="[0]!Macro6">
      <xdr:nvSpPr>
        <xdr:cNvPr id="6" name="Rectangle 6"/>
        <xdr:cNvSpPr>
          <a:spLocks/>
        </xdr:cNvSpPr>
      </xdr:nvSpPr>
      <xdr:spPr>
        <a:xfrm>
          <a:off x="6810375" y="13544550"/>
          <a:ext cx="12382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RIORDINO</a:t>
          </a:r>
        </a:p>
      </xdr:txBody>
    </xdr:sp>
    <xdr:clientData/>
  </xdr:twoCellAnchor>
  <xdr:twoCellAnchor>
    <xdr:from>
      <xdr:col>7</xdr:col>
      <xdr:colOff>0</xdr:colOff>
      <xdr:row>38</xdr:row>
      <xdr:rowOff>9525</xdr:rowOff>
    </xdr:from>
    <xdr:to>
      <xdr:col>9</xdr:col>
      <xdr:colOff>9525</xdr:colOff>
      <xdr:row>41</xdr:row>
      <xdr:rowOff>9525</xdr:rowOff>
    </xdr:to>
    <xdr:sp macro="[0]!Macro7">
      <xdr:nvSpPr>
        <xdr:cNvPr id="7" name="Rectangle 7"/>
        <xdr:cNvSpPr>
          <a:spLocks/>
        </xdr:cNvSpPr>
      </xdr:nvSpPr>
      <xdr:spPr>
        <a:xfrm>
          <a:off x="6819900" y="6543675"/>
          <a:ext cx="12287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ORDINA</a:t>
          </a:r>
        </a:p>
      </xdr:txBody>
    </xdr:sp>
    <xdr:clientData/>
  </xdr:twoCellAnchor>
  <xdr:twoCellAnchor>
    <xdr:from>
      <xdr:col>7</xdr:col>
      <xdr:colOff>9525</xdr:colOff>
      <xdr:row>42</xdr:row>
      <xdr:rowOff>142875</xdr:rowOff>
    </xdr:from>
    <xdr:to>
      <xdr:col>9</xdr:col>
      <xdr:colOff>47625</xdr:colOff>
      <xdr:row>46</xdr:row>
      <xdr:rowOff>9525</xdr:rowOff>
    </xdr:to>
    <xdr:sp macro="[0]!Macro8">
      <xdr:nvSpPr>
        <xdr:cNvPr id="8" name="Rectangle 8"/>
        <xdr:cNvSpPr>
          <a:spLocks/>
        </xdr:cNvSpPr>
      </xdr:nvSpPr>
      <xdr:spPr>
        <a:xfrm>
          <a:off x="6829425" y="7324725"/>
          <a:ext cx="1257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PUNTI</a:t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9</xdr:col>
      <xdr:colOff>0</xdr:colOff>
      <xdr:row>51</xdr:row>
      <xdr:rowOff>9525</xdr:rowOff>
    </xdr:to>
    <xdr:sp macro="[0]!Macro9">
      <xdr:nvSpPr>
        <xdr:cNvPr id="9" name="Rectangle 9"/>
        <xdr:cNvSpPr>
          <a:spLocks/>
        </xdr:cNvSpPr>
      </xdr:nvSpPr>
      <xdr:spPr>
        <a:xfrm>
          <a:off x="6819900" y="8153400"/>
          <a:ext cx="1219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RIORDINO</a:t>
          </a:r>
        </a:p>
      </xdr:txBody>
    </xdr:sp>
    <xdr:clientData/>
  </xdr:twoCellAnchor>
  <xdr:twoCellAnchor>
    <xdr:from>
      <xdr:col>6</xdr:col>
      <xdr:colOff>219075</xdr:colOff>
      <xdr:row>17</xdr:row>
      <xdr:rowOff>85725</xdr:rowOff>
    </xdr:from>
    <xdr:to>
      <xdr:col>9</xdr:col>
      <xdr:colOff>219075</xdr:colOff>
      <xdr:row>24</xdr:row>
      <xdr:rowOff>95250</xdr:rowOff>
    </xdr:to>
    <xdr:sp macro="[0]!Macro11">
      <xdr:nvSpPr>
        <xdr:cNvPr id="10" name="Rectangle 10"/>
        <xdr:cNvSpPr>
          <a:spLocks/>
        </xdr:cNvSpPr>
      </xdr:nvSpPr>
      <xdr:spPr>
        <a:xfrm>
          <a:off x="6429375" y="3019425"/>
          <a:ext cx="18288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COPIA SU FOGLIO DATI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3</xdr:row>
      <xdr:rowOff>47625</xdr:rowOff>
    </xdr:from>
    <xdr:to>
      <xdr:col>8</xdr:col>
      <xdr:colOff>561975</xdr:colOff>
      <xdr:row>5</xdr:row>
      <xdr:rowOff>114300</xdr:rowOff>
    </xdr:to>
    <xdr:sp macro="[0]!Macro1">
      <xdr:nvSpPr>
        <xdr:cNvPr id="1" name="Rectangle 1"/>
        <xdr:cNvSpPr>
          <a:spLocks/>
        </xdr:cNvSpPr>
      </xdr:nvSpPr>
      <xdr:spPr>
        <a:xfrm>
          <a:off x="6772275" y="714375"/>
          <a:ext cx="12192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ORDINA</a:t>
          </a:r>
        </a:p>
      </xdr:txBody>
    </xdr:sp>
    <xdr:clientData/>
  </xdr:twoCellAnchor>
  <xdr:twoCellAnchor>
    <xdr:from>
      <xdr:col>7</xdr:col>
      <xdr:colOff>0</xdr:colOff>
      <xdr:row>7</xdr:row>
      <xdr:rowOff>47625</xdr:rowOff>
    </xdr:from>
    <xdr:to>
      <xdr:col>9</xdr:col>
      <xdr:colOff>47625</xdr:colOff>
      <xdr:row>9</xdr:row>
      <xdr:rowOff>104775</xdr:rowOff>
    </xdr:to>
    <xdr:sp macro="[0]!Macro2">
      <xdr:nvSpPr>
        <xdr:cNvPr id="2" name="Rectangle 2"/>
        <xdr:cNvSpPr>
          <a:spLocks/>
        </xdr:cNvSpPr>
      </xdr:nvSpPr>
      <xdr:spPr>
        <a:xfrm>
          <a:off x="6819900" y="1362075"/>
          <a:ext cx="12668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PUNTI</a:t>
          </a:r>
        </a:p>
      </xdr:txBody>
    </xdr:sp>
    <xdr:clientData/>
  </xdr:twoCellAnchor>
  <xdr:twoCellAnchor>
    <xdr:from>
      <xdr:col>7</xdr:col>
      <xdr:colOff>9525</xdr:colOff>
      <xdr:row>11</xdr:row>
      <xdr:rowOff>28575</xdr:rowOff>
    </xdr:from>
    <xdr:to>
      <xdr:col>9</xdr:col>
      <xdr:colOff>0</xdr:colOff>
      <xdr:row>14</xdr:row>
      <xdr:rowOff>9525</xdr:rowOff>
    </xdr:to>
    <xdr:sp macro="[0]!Macro3">
      <xdr:nvSpPr>
        <xdr:cNvPr id="3" name="Rectangle 3"/>
        <xdr:cNvSpPr>
          <a:spLocks/>
        </xdr:cNvSpPr>
      </xdr:nvSpPr>
      <xdr:spPr>
        <a:xfrm>
          <a:off x="6829425" y="1990725"/>
          <a:ext cx="12096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RIORDINO</a:t>
          </a:r>
        </a:p>
      </xdr:txBody>
    </xdr:sp>
    <xdr:clientData/>
  </xdr:twoCellAnchor>
  <xdr:twoCellAnchor>
    <xdr:from>
      <xdr:col>7</xdr:col>
      <xdr:colOff>0</xdr:colOff>
      <xdr:row>73</xdr:row>
      <xdr:rowOff>0</xdr:rowOff>
    </xdr:from>
    <xdr:to>
      <xdr:col>9</xdr:col>
      <xdr:colOff>9525</xdr:colOff>
      <xdr:row>75</xdr:row>
      <xdr:rowOff>9525</xdr:rowOff>
    </xdr:to>
    <xdr:sp macro="[0]!Macro4">
      <xdr:nvSpPr>
        <xdr:cNvPr id="4" name="Rectangle 4"/>
        <xdr:cNvSpPr>
          <a:spLocks/>
        </xdr:cNvSpPr>
      </xdr:nvSpPr>
      <xdr:spPr>
        <a:xfrm>
          <a:off x="6819900" y="12392025"/>
          <a:ext cx="12287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ORDINA</a:t>
          </a:r>
        </a:p>
      </xdr:txBody>
    </xdr:sp>
    <xdr:clientData/>
  </xdr:twoCellAnchor>
  <xdr:twoCellAnchor>
    <xdr:from>
      <xdr:col>7</xdr:col>
      <xdr:colOff>0</xdr:colOff>
      <xdr:row>76</xdr:row>
      <xdr:rowOff>47625</xdr:rowOff>
    </xdr:from>
    <xdr:to>
      <xdr:col>9</xdr:col>
      <xdr:colOff>9525</xdr:colOff>
      <xdr:row>79</xdr:row>
      <xdr:rowOff>0</xdr:rowOff>
    </xdr:to>
    <xdr:sp macro="[0]!Macro5">
      <xdr:nvSpPr>
        <xdr:cNvPr id="5" name="Rectangle 5"/>
        <xdr:cNvSpPr>
          <a:spLocks/>
        </xdr:cNvSpPr>
      </xdr:nvSpPr>
      <xdr:spPr>
        <a:xfrm>
          <a:off x="6819900" y="12934950"/>
          <a:ext cx="12287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PUNTI</a:t>
          </a:r>
        </a:p>
      </xdr:txBody>
    </xdr:sp>
    <xdr:clientData/>
  </xdr:twoCellAnchor>
  <xdr:twoCellAnchor>
    <xdr:from>
      <xdr:col>6</xdr:col>
      <xdr:colOff>600075</xdr:colOff>
      <xdr:row>80</xdr:row>
      <xdr:rowOff>9525</xdr:rowOff>
    </xdr:from>
    <xdr:to>
      <xdr:col>9</xdr:col>
      <xdr:colOff>9525</xdr:colOff>
      <xdr:row>83</xdr:row>
      <xdr:rowOff>9525</xdr:rowOff>
    </xdr:to>
    <xdr:sp macro="[0]!Macro6">
      <xdr:nvSpPr>
        <xdr:cNvPr id="6" name="Rectangle 6"/>
        <xdr:cNvSpPr>
          <a:spLocks/>
        </xdr:cNvSpPr>
      </xdr:nvSpPr>
      <xdr:spPr>
        <a:xfrm>
          <a:off x="6810375" y="13544550"/>
          <a:ext cx="12382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RIORDINO</a:t>
          </a:r>
        </a:p>
      </xdr:txBody>
    </xdr:sp>
    <xdr:clientData/>
  </xdr:twoCellAnchor>
  <xdr:twoCellAnchor>
    <xdr:from>
      <xdr:col>7</xdr:col>
      <xdr:colOff>0</xdr:colOff>
      <xdr:row>38</xdr:row>
      <xdr:rowOff>9525</xdr:rowOff>
    </xdr:from>
    <xdr:to>
      <xdr:col>9</xdr:col>
      <xdr:colOff>9525</xdr:colOff>
      <xdr:row>41</xdr:row>
      <xdr:rowOff>9525</xdr:rowOff>
    </xdr:to>
    <xdr:sp macro="[0]!Macro7">
      <xdr:nvSpPr>
        <xdr:cNvPr id="7" name="Rectangle 7"/>
        <xdr:cNvSpPr>
          <a:spLocks/>
        </xdr:cNvSpPr>
      </xdr:nvSpPr>
      <xdr:spPr>
        <a:xfrm>
          <a:off x="6819900" y="6543675"/>
          <a:ext cx="12287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ORDINA</a:t>
          </a:r>
        </a:p>
      </xdr:txBody>
    </xdr:sp>
    <xdr:clientData/>
  </xdr:twoCellAnchor>
  <xdr:twoCellAnchor>
    <xdr:from>
      <xdr:col>7</xdr:col>
      <xdr:colOff>9525</xdr:colOff>
      <xdr:row>42</xdr:row>
      <xdr:rowOff>142875</xdr:rowOff>
    </xdr:from>
    <xdr:to>
      <xdr:col>9</xdr:col>
      <xdr:colOff>47625</xdr:colOff>
      <xdr:row>46</xdr:row>
      <xdr:rowOff>9525</xdr:rowOff>
    </xdr:to>
    <xdr:sp macro="[0]!Macro8">
      <xdr:nvSpPr>
        <xdr:cNvPr id="8" name="Rectangle 8"/>
        <xdr:cNvSpPr>
          <a:spLocks/>
        </xdr:cNvSpPr>
      </xdr:nvSpPr>
      <xdr:spPr>
        <a:xfrm>
          <a:off x="6829425" y="7324725"/>
          <a:ext cx="1257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PUNTI</a:t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9</xdr:col>
      <xdr:colOff>0</xdr:colOff>
      <xdr:row>51</xdr:row>
      <xdr:rowOff>9525</xdr:rowOff>
    </xdr:to>
    <xdr:sp macro="[0]!Macro9">
      <xdr:nvSpPr>
        <xdr:cNvPr id="9" name="Rectangle 9"/>
        <xdr:cNvSpPr>
          <a:spLocks/>
        </xdr:cNvSpPr>
      </xdr:nvSpPr>
      <xdr:spPr>
        <a:xfrm>
          <a:off x="6819900" y="8153400"/>
          <a:ext cx="1219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RIORDINO</a:t>
          </a:r>
        </a:p>
      </xdr:txBody>
    </xdr:sp>
    <xdr:clientData/>
  </xdr:twoCellAnchor>
  <xdr:twoCellAnchor>
    <xdr:from>
      <xdr:col>6</xdr:col>
      <xdr:colOff>200025</xdr:colOff>
      <xdr:row>16</xdr:row>
      <xdr:rowOff>66675</xdr:rowOff>
    </xdr:from>
    <xdr:to>
      <xdr:col>9</xdr:col>
      <xdr:colOff>200025</xdr:colOff>
      <xdr:row>23</xdr:row>
      <xdr:rowOff>76200</xdr:rowOff>
    </xdr:to>
    <xdr:sp macro="[0]!Macro12">
      <xdr:nvSpPr>
        <xdr:cNvPr id="10" name="Rectangle 10"/>
        <xdr:cNvSpPr>
          <a:spLocks/>
        </xdr:cNvSpPr>
      </xdr:nvSpPr>
      <xdr:spPr>
        <a:xfrm>
          <a:off x="6410325" y="2838450"/>
          <a:ext cx="18288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COPIA SU FOGLIO DATI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3</xdr:row>
      <xdr:rowOff>47625</xdr:rowOff>
    </xdr:from>
    <xdr:to>
      <xdr:col>8</xdr:col>
      <xdr:colOff>561975</xdr:colOff>
      <xdr:row>5</xdr:row>
      <xdr:rowOff>114300</xdr:rowOff>
    </xdr:to>
    <xdr:sp macro="[0]!Macro1">
      <xdr:nvSpPr>
        <xdr:cNvPr id="1" name="Rectangle 1"/>
        <xdr:cNvSpPr>
          <a:spLocks/>
        </xdr:cNvSpPr>
      </xdr:nvSpPr>
      <xdr:spPr>
        <a:xfrm>
          <a:off x="6772275" y="714375"/>
          <a:ext cx="12192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ORDINA</a:t>
          </a:r>
        </a:p>
      </xdr:txBody>
    </xdr:sp>
    <xdr:clientData/>
  </xdr:twoCellAnchor>
  <xdr:twoCellAnchor>
    <xdr:from>
      <xdr:col>7</xdr:col>
      <xdr:colOff>0</xdr:colOff>
      <xdr:row>7</xdr:row>
      <xdr:rowOff>47625</xdr:rowOff>
    </xdr:from>
    <xdr:to>
      <xdr:col>9</xdr:col>
      <xdr:colOff>47625</xdr:colOff>
      <xdr:row>9</xdr:row>
      <xdr:rowOff>104775</xdr:rowOff>
    </xdr:to>
    <xdr:sp macro="[0]!Macro2">
      <xdr:nvSpPr>
        <xdr:cNvPr id="2" name="Rectangle 2"/>
        <xdr:cNvSpPr>
          <a:spLocks/>
        </xdr:cNvSpPr>
      </xdr:nvSpPr>
      <xdr:spPr>
        <a:xfrm>
          <a:off x="6819900" y="1362075"/>
          <a:ext cx="12668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PUNTI</a:t>
          </a:r>
        </a:p>
      </xdr:txBody>
    </xdr:sp>
    <xdr:clientData/>
  </xdr:twoCellAnchor>
  <xdr:twoCellAnchor>
    <xdr:from>
      <xdr:col>7</xdr:col>
      <xdr:colOff>9525</xdr:colOff>
      <xdr:row>11</xdr:row>
      <xdr:rowOff>28575</xdr:rowOff>
    </xdr:from>
    <xdr:to>
      <xdr:col>9</xdr:col>
      <xdr:colOff>0</xdr:colOff>
      <xdr:row>14</xdr:row>
      <xdr:rowOff>9525</xdr:rowOff>
    </xdr:to>
    <xdr:sp macro="[0]!Macro3">
      <xdr:nvSpPr>
        <xdr:cNvPr id="3" name="Rectangle 3"/>
        <xdr:cNvSpPr>
          <a:spLocks/>
        </xdr:cNvSpPr>
      </xdr:nvSpPr>
      <xdr:spPr>
        <a:xfrm>
          <a:off x="6829425" y="1990725"/>
          <a:ext cx="12096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RIORDINO</a:t>
          </a:r>
        </a:p>
      </xdr:txBody>
    </xdr:sp>
    <xdr:clientData/>
  </xdr:twoCellAnchor>
  <xdr:twoCellAnchor>
    <xdr:from>
      <xdr:col>7</xdr:col>
      <xdr:colOff>0</xdr:colOff>
      <xdr:row>73</xdr:row>
      <xdr:rowOff>0</xdr:rowOff>
    </xdr:from>
    <xdr:to>
      <xdr:col>9</xdr:col>
      <xdr:colOff>9525</xdr:colOff>
      <xdr:row>75</xdr:row>
      <xdr:rowOff>9525</xdr:rowOff>
    </xdr:to>
    <xdr:sp macro="[0]!Macro4">
      <xdr:nvSpPr>
        <xdr:cNvPr id="4" name="Rectangle 4"/>
        <xdr:cNvSpPr>
          <a:spLocks/>
        </xdr:cNvSpPr>
      </xdr:nvSpPr>
      <xdr:spPr>
        <a:xfrm>
          <a:off x="6819900" y="12392025"/>
          <a:ext cx="12287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ORDINA</a:t>
          </a:r>
        </a:p>
      </xdr:txBody>
    </xdr:sp>
    <xdr:clientData/>
  </xdr:twoCellAnchor>
  <xdr:twoCellAnchor>
    <xdr:from>
      <xdr:col>7</xdr:col>
      <xdr:colOff>0</xdr:colOff>
      <xdr:row>76</xdr:row>
      <xdr:rowOff>47625</xdr:rowOff>
    </xdr:from>
    <xdr:to>
      <xdr:col>9</xdr:col>
      <xdr:colOff>9525</xdr:colOff>
      <xdr:row>79</xdr:row>
      <xdr:rowOff>0</xdr:rowOff>
    </xdr:to>
    <xdr:sp macro="[0]!Macro5">
      <xdr:nvSpPr>
        <xdr:cNvPr id="5" name="Rectangle 5"/>
        <xdr:cNvSpPr>
          <a:spLocks/>
        </xdr:cNvSpPr>
      </xdr:nvSpPr>
      <xdr:spPr>
        <a:xfrm>
          <a:off x="6819900" y="12934950"/>
          <a:ext cx="12287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PUNTI</a:t>
          </a:r>
        </a:p>
      </xdr:txBody>
    </xdr:sp>
    <xdr:clientData/>
  </xdr:twoCellAnchor>
  <xdr:twoCellAnchor>
    <xdr:from>
      <xdr:col>6</xdr:col>
      <xdr:colOff>600075</xdr:colOff>
      <xdr:row>80</xdr:row>
      <xdr:rowOff>9525</xdr:rowOff>
    </xdr:from>
    <xdr:to>
      <xdr:col>9</xdr:col>
      <xdr:colOff>9525</xdr:colOff>
      <xdr:row>83</xdr:row>
      <xdr:rowOff>9525</xdr:rowOff>
    </xdr:to>
    <xdr:sp macro="[0]!Macro6">
      <xdr:nvSpPr>
        <xdr:cNvPr id="6" name="Rectangle 6"/>
        <xdr:cNvSpPr>
          <a:spLocks/>
        </xdr:cNvSpPr>
      </xdr:nvSpPr>
      <xdr:spPr>
        <a:xfrm>
          <a:off x="6810375" y="13544550"/>
          <a:ext cx="12382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RIORDINO</a:t>
          </a:r>
        </a:p>
      </xdr:txBody>
    </xdr:sp>
    <xdr:clientData/>
  </xdr:twoCellAnchor>
  <xdr:twoCellAnchor>
    <xdr:from>
      <xdr:col>7</xdr:col>
      <xdr:colOff>0</xdr:colOff>
      <xdr:row>38</xdr:row>
      <xdr:rowOff>9525</xdr:rowOff>
    </xdr:from>
    <xdr:to>
      <xdr:col>9</xdr:col>
      <xdr:colOff>9525</xdr:colOff>
      <xdr:row>41</xdr:row>
      <xdr:rowOff>9525</xdr:rowOff>
    </xdr:to>
    <xdr:sp macro="[0]!Macro7">
      <xdr:nvSpPr>
        <xdr:cNvPr id="7" name="Rectangle 7"/>
        <xdr:cNvSpPr>
          <a:spLocks/>
        </xdr:cNvSpPr>
      </xdr:nvSpPr>
      <xdr:spPr>
        <a:xfrm>
          <a:off x="6819900" y="6543675"/>
          <a:ext cx="12287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ORDINA</a:t>
          </a:r>
        </a:p>
      </xdr:txBody>
    </xdr:sp>
    <xdr:clientData/>
  </xdr:twoCellAnchor>
  <xdr:twoCellAnchor>
    <xdr:from>
      <xdr:col>7</xdr:col>
      <xdr:colOff>9525</xdr:colOff>
      <xdr:row>42</xdr:row>
      <xdr:rowOff>142875</xdr:rowOff>
    </xdr:from>
    <xdr:to>
      <xdr:col>9</xdr:col>
      <xdr:colOff>47625</xdr:colOff>
      <xdr:row>46</xdr:row>
      <xdr:rowOff>9525</xdr:rowOff>
    </xdr:to>
    <xdr:sp macro="[0]!Macro8">
      <xdr:nvSpPr>
        <xdr:cNvPr id="8" name="Rectangle 8"/>
        <xdr:cNvSpPr>
          <a:spLocks/>
        </xdr:cNvSpPr>
      </xdr:nvSpPr>
      <xdr:spPr>
        <a:xfrm>
          <a:off x="6829425" y="7324725"/>
          <a:ext cx="1257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PUNTI</a:t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9</xdr:col>
      <xdr:colOff>0</xdr:colOff>
      <xdr:row>51</xdr:row>
      <xdr:rowOff>9525</xdr:rowOff>
    </xdr:to>
    <xdr:sp macro="[0]!Macro9">
      <xdr:nvSpPr>
        <xdr:cNvPr id="9" name="Rectangle 9"/>
        <xdr:cNvSpPr>
          <a:spLocks/>
        </xdr:cNvSpPr>
      </xdr:nvSpPr>
      <xdr:spPr>
        <a:xfrm>
          <a:off x="6819900" y="8153400"/>
          <a:ext cx="1219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RIORDINO</a:t>
          </a:r>
        </a:p>
      </xdr:txBody>
    </xdr:sp>
    <xdr:clientData/>
  </xdr:twoCellAnchor>
  <xdr:twoCellAnchor>
    <xdr:from>
      <xdr:col>6</xdr:col>
      <xdr:colOff>257175</xdr:colOff>
      <xdr:row>16</xdr:row>
      <xdr:rowOff>66675</xdr:rowOff>
    </xdr:from>
    <xdr:to>
      <xdr:col>9</xdr:col>
      <xdr:colOff>257175</xdr:colOff>
      <xdr:row>23</xdr:row>
      <xdr:rowOff>76200</xdr:rowOff>
    </xdr:to>
    <xdr:sp macro="[0]!Macro13">
      <xdr:nvSpPr>
        <xdr:cNvPr id="10" name="Rectangle 10"/>
        <xdr:cNvSpPr>
          <a:spLocks/>
        </xdr:cNvSpPr>
      </xdr:nvSpPr>
      <xdr:spPr>
        <a:xfrm>
          <a:off x="6467475" y="2838450"/>
          <a:ext cx="18288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COPIA SU FOGLIO DATI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3</xdr:row>
      <xdr:rowOff>47625</xdr:rowOff>
    </xdr:from>
    <xdr:to>
      <xdr:col>8</xdr:col>
      <xdr:colOff>561975</xdr:colOff>
      <xdr:row>5</xdr:row>
      <xdr:rowOff>114300</xdr:rowOff>
    </xdr:to>
    <xdr:sp macro="[0]!Macro1">
      <xdr:nvSpPr>
        <xdr:cNvPr id="1" name="Rectangle 1"/>
        <xdr:cNvSpPr>
          <a:spLocks/>
        </xdr:cNvSpPr>
      </xdr:nvSpPr>
      <xdr:spPr>
        <a:xfrm>
          <a:off x="6772275" y="714375"/>
          <a:ext cx="12192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ORDINA</a:t>
          </a:r>
        </a:p>
      </xdr:txBody>
    </xdr:sp>
    <xdr:clientData/>
  </xdr:twoCellAnchor>
  <xdr:twoCellAnchor>
    <xdr:from>
      <xdr:col>7</xdr:col>
      <xdr:colOff>0</xdr:colOff>
      <xdr:row>7</xdr:row>
      <xdr:rowOff>47625</xdr:rowOff>
    </xdr:from>
    <xdr:to>
      <xdr:col>9</xdr:col>
      <xdr:colOff>47625</xdr:colOff>
      <xdr:row>9</xdr:row>
      <xdr:rowOff>104775</xdr:rowOff>
    </xdr:to>
    <xdr:sp macro="[0]!Macro2">
      <xdr:nvSpPr>
        <xdr:cNvPr id="2" name="Rectangle 2"/>
        <xdr:cNvSpPr>
          <a:spLocks/>
        </xdr:cNvSpPr>
      </xdr:nvSpPr>
      <xdr:spPr>
        <a:xfrm>
          <a:off x="6819900" y="1362075"/>
          <a:ext cx="12668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PUNTI</a:t>
          </a:r>
        </a:p>
      </xdr:txBody>
    </xdr:sp>
    <xdr:clientData/>
  </xdr:twoCellAnchor>
  <xdr:twoCellAnchor>
    <xdr:from>
      <xdr:col>7</xdr:col>
      <xdr:colOff>9525</xdr:colOff>
      <xdr:row>11</xdr:row>
      <xdr:rowOff>28575</xdr:rowOff>
    </xdr:from>
    <xdr:to>
      <xdr:col>9</xdr:col>
      <xdr:colOff>0</xdr:colOff>
      <xdr:row>14</xdr:row>
      <xdr:rowOff>9525</xdr:rowOff>
    </xdr:to>
    <xdr:sp macro="[0]!Macro3">
      <xdr:nvSpPr>
        <xdr:cNvPr id="3" name="Rectangle 3"/>
        <xdr:cNvSpPr>
          <a:spLocks/>
        </xdr:cNvSpPr>
      </xdr:nvSpPr>
      <xdr:spPr>
        <a:xfrm>
          <a:off x="6829425" y="1990725"/>
          <a:ext cx="12096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RIORDINO</a:t>
          </a:r>
        </a:p>
      </xdr:txBody>
    </xdr:sp>
    <xdr:clientData/>
  </xdr:twoCellAnchor>
  <xdr:twoCellAnchor>
    <xdr:from>
      <xdr:col>7</xdr:col>
      <xdr:colOff>0</xdr:colOff>
      <xdr:row>73</xdr:row>
      <xdr:rowOff>0</xdr:rowOff>
    </xdr:from>
    <xdr:to>
      <xdr:col>9</xdr:col>
      <xdr:colOff>9525</xdr:colOff>
      <xdr:row>75</xdr:row>
      <xdr:rowOff>9525</xdr:rowOff>
    </xdr:to>
    <xdr:sp macro="[0]!Macro4">
      <xdr:nvSpPr>
        <xdr:cNvPr id="4" name="Rectangle 4"/>
        <xdr:cNvSpPr>
          <a:spLocks/>
        </xdr:cNvSpPr>
      </xdr:nvSpPr>
      <xdr:spPr>
        <a:xfrm>
          <a:off x="6819900" y="12392025"/>
          <a:ext cx="12287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ORDINA</a:t>
          </a:r>
        </a:p>
      </xdr:txBody>
    </xdr:sp>
    <xdr:clientData/>
  </xdr:twoCellAnchor>
  <xdr:twoCellAnchor>
    <xdr:from>
      <xdr:col>7</xdr:col>
      <xdr:colOff>0</xdr:colOff>
      <xdr:row>76</xdr:row>
      <xdr:rowOff>47625</xdr:rowOff>
    </xdr:from>
    <xdr:to>
      <xdr:col>9</xdr:col>
      <xdr:colOff>9525</xdr:colOff>
      <xdr:row>79</xdr:row>
      <xdr:rowOff>0</xdr:rowOff>
    </xdr:to>
    <xdr:sp macro="[0]!Macro5">
      <xdr:nvSpPr>
        <xdr:cNvPr id="5" name="Rectangle 5"/>
        <xdr:cNvSpPr>
          <a:spLocks/>
        </xdr:cNvSpPr>
      </xdr:nvSpPr>
      <xdr:spPr>
        <a:xfrm>
          <a:off x="6819900" y="12934950"/>
          <a:ext cx="12287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PUNTI</a:t>
          </a:r>
        </a:p>
      </xdr:txBody>
    </xdr:sp>
    <xdr:clientData/>
  </xdr:twoCellAnchor>
  <xdr:twoCellAnchor>
    <xdr:from>
      <xdr:col>6</xdr:col>
      <xdr:colOff>600075</xdr:colOff>
      <xdr:row>80</xdr:row>
      <xdr:rowOff>9525</xdr:rowOff>
    </xdr:from>
    <xdr:to>
      <xdr:col>9</xdr:col>
      <xdr:colOff>9525</xdr:colOff>
      <xdr:row>83</xdr:row>
      <xdr:rowOff>9525</xdr:rowOff>
    </xdr:to>
    <xdr:sp macro="[0]!Macro6">
      <xdr:nvSpPr>
        <xdr:cNvPr id="6" name="Rectangle 6"/>
        <xdr:cNvSpPr>
          <a:spLocks/>
        </xdr:cNvSpPr>
      </xdr:nvSpPr>
      <xdr:spPr>
        <a:xfrm>
          <a:off x="6810375" y="13544550"/>
          <a:ext cx="12382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RIORDINO</a:t>
          </a:r>
        </a:p>
      </xdr:txBody>
    </xdr:sp>
    <xdr:clientData/>
  </xdr:twoCellAnchor>
  <xdr:twoCellAnchor>
    <xdr:from>
      <xdr:col>7</xdr:col>
      <xdr:colOff>0</xdr:colOff>
      <xdr:row>38</xdr:row>
      <xdr:rowOff>9525</xdr:rowOff>
    </xdr:from>
    <xdr:to>
      <xdr:col>9</xdr:col>
      <xdr:colOff>9525</xdr:colOff>
      <xdr:row>41</xdr:row>
      <xdr:rowOff>9525</xdr:rowOff>
    </xdr:to>
    <xdr:sp macro="[0]!Macro7">
      <xdr:nvSpPr>
        <xdr:cNvPr id="7" name="Rectangle 7"/>
        <xdr:cNvSpPr>
          <a:spLocks/>
        </xdr:cNvSpPr>
      </xdr:nvSpPr>
      <xdr:spPr>
        <a:xfrm>
          <a:off x="6819900" y="6543675"/>
          <a:ext cx="12287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ORDINA</a:t>
          </a:r>
        </a:p>
      </xdr:txBody>
    </xdr:sp>
    <xdr:clientData/>
  </xdr:twoCellAnchor>
  <xdr:twoCellAnchor>
    <xdr:from>
      <xdr:col>7</xdr:col>
      <xdr:colOff>9525</xdr:colOff>
      <xdr:row>42</xdr:row>
      <xdr:rowOff>142875</xdr:rowOff>
    </xdr:from>
    <xdr:to>
      <xdr:col>9</xdr:col>
      <xdr:colOff>47625</xdr:colOff>
      <xdr:row>46</xdr:row>
      <xdr:rowOff>9525</xdr:rowOff>
    </xdr:to>
    <xdr:sp macro="[0]!Macro8">
      <xdr:nvSpPr>
        <xdr:cNvPr id="8" name="Rectangle 8"/>
        <xdr:cNvSpPr>
          <a:spLocks/>
        </xdr:cNvSpPr>
      </xdr:nvSpPr>
      <xdr:spPr>
        <a:xfrm>
          <a:off x="6829425" y="7324725"/>
          <a:ext cx="1257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PUNTI</a:t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9</xdr:col>
      <xdr:colOff>0</xdr:colOff>
      <xdr:row>51</xdr:row>
      <xdr:rowOff>9525</xdr:rowOff>
    </xdr:to>
    <xdr:sp macro="[0]!Macro9">
      <xdr:nvSpPr>
        <xdr:cNvPr id="9" name="Rectangle 9"/>
        <xdr:cNvSpPr>
          <a:spLocks/>
        </xdr:cNvSpPr>
      </xdr:nvSpPr>
      <xdr:spPr>
        <a:xfrm>
          <a:off x="6819900" y="8153400"/>
          <a:ext cx="1219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RIORDINO</a:t>
          </a:r>
        </a:p>
      </xdr:txBody>
    </xdr:sp>
    <xdr:clientData/>
  </xdr:twoCellAnchor>
  <xdr:twoCellAnchor>
    <xdr:from>
      <xdr:col>6</xdr:col>
      <xdr:colOff>228600</xdr:colOff>
      <xdr:row>16</xdr:row>
      <xdr:rowOff>85725</xdr:rowOff>
    </xdr:from>
    <xdr:to>
      <xdr:col>9</xdr:col>
      <xdr:colOff>228600</xdr:colOff>
      <xdr:row>23</xdr:row>
      <xdr:rowOff>95250</xdr:rowOff>
    </xdr:to>
    <xdr:sp macro="[0]!Macro14">
      <xdr:nvSpPr>
        <xdr:cNvPr id="10" name="Rectangle 10"/>
        <xdr:cNvSpPr>
          <a:spLocks/>
        </xdr:cNvSpPr>
      </xdr:nvSpPr>
      <xdr:spPr>
        <a:xfrm>
          <a:off x="6438900" y="2857500"/>
          <a:ext cx="18288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COPIA SU FOGLIO DATI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3</xdr:row>
      <xdr:rowOff>47625</xdr:rowOff>
    </xdr:from>
    <xdr:to>
      <xdr:col>8</xdr:col>
      <xdr:colOff>561975</xdr:colOff>
      <xdr:row>5</xdr:row>
      <xdr:rowOff>114300</xdr:rowOff>
    </xdr:to>
    <xdr:sp macro="[0]!Macro1">
      <xdr:nvSpPr>
        <xdr:cNvPr id="1" name="Rectangle 1"/>
        <xdr:cNvSpPr>
          <a:spLocks/>
        </xdr:cNvSpPr>
      </xdr:nvSpPr>
      <xdr:spPr>
        <a:xfrm>
          <a:off x="6772275" y="714375"/>
          <a:ext cx="12192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ORDINA</a:t>
          </a:r>
        </a:p>
      </xdr:txBody>
    </xdr:sp>
    <xdr:clientData/>
  </xdr:twoCellAnchor>
  <xdr:twoCellAnchor>
    <xdr:from>
      <xdr:col>7</xdr:col>
      <xdr:colOff>0</xdr:colOff>
      <xdr:row>7</xdr:row>
      <xdr:rowOff>47625</xdr:rowOff>
    </xdr:from>
    <xdr:to>
      <xdr:col>9</xdr:col>
      <xdr:colOff>47625</xdr:colOff>
      <xdr:row>9</xdr:row>
      <xdr:rowOff>104775</xdr:rowOff>
    </xdr:to>
    <xdr:sp macro="[0]!Macro2">
      <xdr:nvSpPr>
        <xdr:cNvPr id="2" name="Rectangle 2"/>
        <xdr:cNvSpPr>
          <a:spLocks/>
        </xdr:cNvSpPr>
      </xdr:nvSpPr>
      <xdr:spPr>
        <a:xfrm>
          <a:off x="6819900" y="1362075"/>
          <a:ext cx="12668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PUNTI</a:t>
          </a:r>
        </a:p>
      </xdr:txBody>
    </xdr:sp>
    <xdr:clientData/>
  </xdr:twoCellAnchor>
  <xdr:twoCellAnchor>
    <xdr:from>
      <xdr:col>7</xdr:col>
      <xdr:colOff>9525</xdr:colOff>
      <xdr:row>11</xdr:row>
      <xdr:rowOff>28575</xdr:rowOff>
    </xdr:from>
    <xdr:to>
      <xdr:col>9</xdr:col>
      <xdr:colOff>0</xdr:colOff>
      <xdr:row>14</xdr:row>
      <xdr:rowOff>9525</xdr:rowOff>
    </xdr:to>
    <xdr:sp macro="[0]!Macro3">
      <xdr:nvSpPr>
        <xdr:cNvPr id="3" name="Rectangle 3"/>
        <xdr:cNvSpPr>
          <a:spLocks/>
        </xdr:cNvSpPr>
      </xdr:nvSpPr>
      <xdr:spPr>
        <a:xfrm>
          <a:off x="6829425" y="1990725"/>
          <a:ext cx="12096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RIORDINO</a:t>
          </a:r>
        </a:p>
      </xdr:txBody>
    </xdr:sp>
    <xdr:clientData/>
  </xdr:twoCellAnchor>
  <xdr:twoCellAnchor>
    <xdr:from>
      <xdr:col>7</xdr:col>
      <xdr:colOff>0</xdr:colOff>
      <xdr:row>73</xdr:row>
      <xdr:rowOff>0</xdr:rowOff>
    </xdr:from>
    <xdr:to>
      <xdr:col>9</xdr:col>
      <xdr:colOff>9525</xdr:colOff>
      <xdr:row>75</xdr:row>
      <xdr:rowOff>9525</xdr:rowOff>
    </xdr:to>
    <xdr:sp macro="[0]!Macro4">
      <xdr:nvSpPr>
        <xdr:cNvPr id="4" name="Rectangle 4"/>
        <xdr:cNvSpPr>
          <a:spLocks/>
        </xdr:cNvSpPr>
      </xdr:nvSpPr>
      <xdr:spPr>
        <a:xfrm>
          <a:off x="6819900" y="12392025"/>
          <a:ext cx="12287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ORDINA</a:t>
          </a:r>
        </a:p>
      </xdr:txBody>
    </xdr:sp>
    <xdr:clientData/>
  </xdr:twoCellAnchor>
  <xdr:twoCellAnchor>
    <xdr:from>
      <xdr:col>7</xdr:col>
      <xdr:colOff>0</xdr:colOff>
      <xdr:row>76</xdr:row>
      <xdr:rowOff>47625</xdr:rowOff>
    </xdr:from>
    <xdr:to>
      <xdr:col>9</xdr:col>
      <xdr:colOff>9525</xdr:colOff>
      <xdr:row>79</xdr:row>
      <xdr:rowOff>0</xdr:rowOff>
    </xdr:to>
    <xdr:sp macro="[0]!Macro5">
      <xdr:nvSpPr>
        <xdr:cNvPr id="5" name="Rectangle 5"/>
        <xdr:cNvSpPr>
          <a:spLocks/>
        </xdr:cNvSpPr>
      </xdr:nvSpPr>
      <xdr:spPr>
        <a:xfrm>
          <a:off x="6819900" y="12925425"/>
          <a:ext cx="12287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PUNTI</a:t>
          </a:r>
        </a:p>
      </xdr:txBody>
    </xdr:sp>
    <xdr:clientData/>
  </xdr:twoCellAnchor>
  <xdr:twoCellAnchor>
    <xdr:from>
      <xdr:col>6</xdr:col>
      <xdr:colOff>600075</xdr:colOff>
      <xdr:row>80</xdr:row>
      <xdr:rowOff>9525</xdr:rowOff>
    </xdr:from>
    <xdr:to>
      <xdr:col>9</xdr:col>
      <xdr:colOff>9525</xdr:colOff>
      <xdr:row>83</xdr:row>
      <xdr:rowOff>9525</xdr:rowOff>
    </xdr:to>
    <xdr:sp macro="[0]!Macro6">
      <xdr:nvSpPr>
        <xdr:cNvPr id="6" name="Rectangle 6"/>
        <xdr:cNvSpPr>
          <a:spLocks/>
        </xdr:cNvSpPr>
      </xdr:nvSpPr>
      <xdr:spPr>
        <a:xfrm>
          <a:off x="6810375" y="13535025"/>
          <a:ext cx="12382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RIORDINO</a:t>
          </a:r>
        </a:p>
      </xdr:txBody>
    </xdr:sp>
    <xdr:clientData/>
  </xdr:twoCellAnchor>
  <xdr:twoCellAnchor>
    <xdr:from>
      <xdr:col>7</xdr:col>
      <xdr:colOff>0</xdr:colOff>
      <xdr:row>38</xdr:row>
      <xdr:rowOff>9525</xdr:rowOff>
    </xdr:from>
    <xdr:to>
      <xdr:col>9</xdr:col>
      <xdr:colOff>9525</xdr:colOff>
      <xdr:row>41</xdr:row>
      <xdr:rowOff>9525</xdr:rowOff>
    </xdr:to>
    <xdr:sp macro="[0]!Macro7">
      <xdr:nvSpPr>
        <xdr:cNvPr id="7" name="Rectangle 7"/>
        <xdr:cNvSpPr>
          <a:spLocks/>
        </xdr:cNvSpPr>
      </xdr:nvSpPr>
      <xdr:spPr>
        <a:xfrm>
          <a:off x="6819900" y="6543675"/>
          <a:ext cx="12287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ORDINA</a:t>
          </a:r>
        </a:p>
      </xdr:txBody>
    </xdr:sp>
    <xdr:clientData/>
  </xdr:twoCellAnchor>
  <xdr:twoCellAnchor>
    <xdr:from>
      <xdr:col>7</xdr:col>
      <xdr:colOff>9525</xdr:colOff>
      <xdr:row>42</xdr:row>
      <xdr:rowOff>142875</xdr:rowOff>
    </xdr:from>
    <xdr:to>
      <xdr:col>9</xdr:col>
      <xdr:colOff>47625</xdr:colOff>
      <xdr:row>46</xdr:row>
      <xdr:rowOff>9525</xdr:rowOff>
    </xdr:to>
    <xdr:sp macro="[0]!Macro8">
      <xdr:nvSpPr>
        <xdr:cNvPr id="8" name="Rectangle 8"/>
        <xdr:cNvSpPr>
          <a:spLocks/>
        </xdr:cNvSpPr>
      </xdr:nvSpPr>
      <xdr:spPr>
        <a:xfrm>
          <a:off x="6829425" y="7324725"/>
          <a:ext cx="1257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PUNTI</a:t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9</xdr:col>
      <xdr:colOff>0</xdr:colOff>
      <xdr:row>51</xdr:row>
      <xdr:rowOff>9525</xdr:rowOff>
    </xdr:to>
    <xdr:sp macro="[0]!Macro9">
      <xdr:nvSpPr>
        <xdr:cNvPr id="9" name="Rectangle 9"/>
        <xdr:cNvSpPr>
          <a:spLocks/>
        </xdr:cNvSpPr>
      </xdr:nvSpPr>
      <xdr:spPr>
        <a:xfrm>
          <a:off x="6819900" y="8153400"/>
          <a:ext cx="1219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RIORDINO</a:t>
          </a:r>
        </a:p>
      </xdr:txBody>
    </xdr:sp>
    <xdr:clientData/>
  </xdr:twoCellAnchor>
  <xdr:twoCellAnchor>
    <xdr:from>
      <xdr:col>6</xdr:col>
      <xdr:colOff>266700</xdr:colOff>
      <xdr:row>16</xdr:row>
      <xdr:rowOff>76200</xdr:rowOff>
    </xdr:from>
    <xdr:to>
      <xdr:col>9</xdr:col>
      <xdr:colOff>266700</xdr:colOff>
      <xdr:row>23</xdr:row>
      <xdr:rowOff>85725</xdr:rowOff>
    </xdr:to>
    <xdr:sp macro="[0]!Macro15">
      <xdr:nvSpPr>
        <xdr:cNvPr id="10" name="Rectangle 10"/>
        <xdr:cNvSpPr>
          <a:spLocks/>
        </xdr:cNvSpPr>
      </xdr:nvSpPr>
      <xdr:spPr>
        <a:xfrm>
          <a:off x="6477000" y="2847975"/>
          <a:ext cx="18288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COPIA SU FOGLIO DATI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485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7</xdr:col>
      <xdr:colOff>0</xdr:colOff>
      <xdr:row>20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3067050"/>
          <a:ext cx="4857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</xdr:row>
      <xdr:rowOff>9525</xdr:rowOff>
    </xdr:from>
    <xdr:to>
      <xdr:col>11</xdr:col>
      <xdr:colOff>66675</xdr:colOff>
      <xdr:row>9</xdr:row>
      <xdr:rowOff>85725</xdr:rowOff>
    </xdr:to>
    <xdr:sp macro="[0]!Macro22">
      <xdr:nvSpPr>
        <xdr:cNvPr id="3" name="Rectangle 13"/>
        <xdr:cNvSpPr>
          <a:spLocks/>
        </xdr:cNvSpPr>
      </xdr:nvSpPr>
      <xdr:spPr>
        <a:xfrm>
          <a:off x="5048250" y="514350"/>
          <a:ext cx="2133600" cy="1114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A SQUADRE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0" y="5915025"/>
          <a:ext cx="4857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" name="Rectangle 18"/>
        <xdr:cNvSpPr>
          <a:spLocks/>
        </xdr:cNvSpPr>
      </xdr:nvSpPr>
      <xdr:spPr>
        <a:xfrm>
          <a:off x="0" y="5915025"/>
          <a:ext cx="4857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11</xdr:col>
      <xdr:colOff>0</xdr:colOff>
      <xdr:row>18</xdr:row>
      <xdr:rowOff>9525</xdr:rowOff>
    </xdr:to>
    <xdr:sp macro="[0]!Macro26">
      <xdr:nvSpPr>
        <xdr:cNvPr id="6" name="Rectangle 19"/>
        <xdr:cNvSpPr>
          <a:spLocks/>
        </xdr:cNvSpPr>
      </xdr:nvSpPr>
      <xdr:spPr>
        <a:xfrm>
          <a:off x="5457825" y="2190750"/>
          <a:ext cx="16573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 PER CLASSIFICA GENERALE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8293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58293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58293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58293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9</xdr:row>
      <xdr:rowOff>47625</xdr:rowOff>
    </xdr:from>
    <xdr:to>
      <xdr:col>8</xdr:col>
      <xdr:colOff>409575</xdr:colOff>
      <xdr:row>15</xdr:row>
      <xdr:rowOff>9525</xdr:rowOff>
    </xdr:to>
    <xdr:sp macro="[0]!Macro23">
      <xdr:nvSpPr>
        <xdr:cNvPr id="5" name="Rectangle 5"/>
        <xdr:cNvSpPr>
          <a:spLocks/>
        </xdr:cNvSpPr>
      </xdr:nvSpPr>
      <xdr:spPr>
        <a:xfrm>
          <a:off x="5962650" y="1924050"/>
          <a:ext cx="210502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TROFEO</a:t>
          </a:r>
        </a:p>
      </xdr:txBody>
    </xdr:sp>
    <xdr:clientData/>
  </xdr:twoCellAnchor>
  <xdr:twoCellAnchor>
    <xdr:from>
      <xdr:col>5</xdr:col>
      <xdr:colOff>390525</xdr:colOff>
      <xdr:row>3</xdr:row>
      <xdr:rowOff>114300</xdr:rowOff>
    </xdr:from>
    <xdr:to>
      <xdr:col>8</xdr:col>
      <xdr:colOff>9525</xdr:colOff>
      <xdr:row>5</xdr:row>
      <xdr:rowOff>180975</xdr:rowOff>
    </xdr:to>
    <xdr:sp macro="[0]!Macro29">
      <xdr:nvSpPr>
        <xdr:cNvPr id="6" name="Text Box 8"/>
        <xdr:cNvSpPr txBox="1">
          <a:spLocks noChangeArrowheads="1"/>
        </xdr:cNvSpPr>
      </xdr:nvSpPr>
      <xdr:spPr>
        <a:xfrm>
          <a:off x="6219825" y="762000"/>
          <a:ext cx="14478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ORDINA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F14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73.140625" style="0" customWidth="1"/>
  </cols>
  <sheetData>
    <row r="1" ht="25.5">
      <c r="A1" s="118" t="s">
        <v>55</v>
      </c>
    </row>
    <row r="3" spans="1:6" ht="23.25">
      <c r="A3" s="116" t="s">
        <v>56</v>
      </c>
      <c r="B3" s="114"/>
      <c r="C3" s="114"/>
      <c r="D3" s="114"/>
      <c r="E3" s="114"/>
      <c r="F3" s="114"/>
    </row>
    <row r="5" spans="1:2" ht="31.5" customHeight="1">
      <c r="A5">
        <v>1</v>
      </c>
      <c r="B5" t="s">
        <v>57</v>
      </c>
    </row>
    <row r="6" spans="1:2" ht="31.5" customHeight="1">
      <c r="A6">
        <v>2</v>
      </c>
      <c r="B6" t="s">
        <v>62</v>
      </c>
    </row>
    <row r="7" spans="1:2" ht="31.5" customHeight="1">
      <c r="A7">
        <v>3</v>
      </c>
      <c r="B7" t="s">
        <v>61</v>
      </c>
    </row>
    <row r="8" spans="1:2" ht="31.5" customHeight="1">
      <c r="A8">
        <v>4</v>
      </c>
      <c r="B8" s="115" t="s">
        <v>63</v>
      </c>
    </row>
    <row r="9" spans="1:2" ht="31.5" customHeight="1">
      <c r="A9">
        <v>5</v>
      </c>
      <c r="B9" t="s">
        <v>58</v>
      </c>
    </row>
    <row r="10" spans="1:2" ht="31.5" customHeight="1">
      <c r="A10">
        <v>6</v>
      </c>
      <c r="B10" s="168" t="s">
        <v>68</v>
      </c>
    </row>
    <row r="11" spans="1:2" ht="31.5" customHeight="1">
      <c r="A11">
        <v>7</v>
      </c>
      <c r="B11" s="117" t="s">
        <v>81</v>
      </c>
    </row>
    <row r="12" spans="1:2" ht="31.5" customHeight="1">
      <c r="A12">
        <v>8</v>
      </c>
      <c r="B12" t="s">
        <v>60</v>
      </c>
    </row>
    <row r="13" spans="1:2" ht="31.5" customHeight="1">
      <c r="A13">
        <v>9</v>
      </c>
      <c r="B13" t="s">
        <v>59</v>
      </c>
    </row>
    <row r="14" spans="1:2" ht="12.75">
      <c r="A14">
        <v>10</v>
      </c>
      <c r="B14" s="115" t="s">
        <v>69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4"/>
  <dimension ref="A1:J49"/>
  <sheetViews>
    <sheetView zoomScalePageLayoutView="0" workbookViewId="0" topLeftCell="A1">
      <selection activeCell="L34" sqref="L34"/>
    </sheetView>
  </sheetViews>
  <sheetFormatPr defaultColWidth="9.140625" defaultRowHeight="12.75"/>
  <cols>
    <col min="1" max="1" width="7.28125" style="0" customWidth="1"/>
    <col min="2" max="2" width="19.8515625" style="0" customWidth="1"/>
    <col min="8" max="8" width="2.421875" style="0" customWidth="1"/>
    <col min="9" max="9" width="6.57421875" style="0" customWidth="1"/>
    <col min="10" max="10" width="15.7109375" style="0" customWidth="1"/>
  </cols>
  <sheetData>
    <row r="1" spans="1:7" ht="12.75" customHeight="1">
      <c r="A1" s="318" t="s">
        <v>30</v>
      </c>
      <c r="B1" s="319"/>
      <c r="C1" s="319"/>
      <c r="D1" s="319"/>
      <c r="E1" s="319"/>
      <c r="F1" s="319"/>
      <c r="G1" s="320"/>
    </row>
    <row r="2" spans="1:7" ht="13.5" customHeight="1" thickBot="1">
      <c r="A2" s="321"/>
      <c r="B2" s="322"/>
      <c r="C2" s="322"/>
      <c r="D2" s="322"/>
      <c r="E2" s="322"/>
      <c r="F2" s="322"/>
      <c r="G2" s="323"/>
    </row>
    <row r="3" ht="13.5" thickBot="1"/>
    <row r="4" spans="1:7" ht="18" customHeight="1">
      <c r="A4" s="30" t="s">
        <v>29</v>
      </c>
      <c r="B4" s="31" t="s">
        <v>2</v>
      </c>
      <c r="C4" s="32" t="s">
        <v>32</v>
      </c>
      <c r="D4" s="32" t="s">
        <v>33</v>
      </c>
      <c r="E4" s="32" t="s">
        <v>34</v>
      </c>
      <c r="F4" s="33" t="s">
        <v>35</v>
      </c>
      <c r="G4" s="34" t="s">
        <v>36</v>
      </c>
    </row>
    <row r="5" spans="1:7" ht="12.75" customHeight="1">
      <c r="A5" s="35">
        <v>1</v>
      </c>
      <c r="B5" s="50" t="str">
        <f>DATI!D9</f>
        <v>CAPRINO VR</v>
      </c>
      <c r="C5" s="36">
        <f>SUM(DATI!K9:K11)</f>
        <v>52</v>
      </c>
      <c r="D5" s="36">
        <f>SUM(DATI!K82:K84)</f>
        <v>63</v>
      </c>
      <c r="E5" s="36">
        <f>SUM(DATI!K154:K156)</f>
        <v>55</v>
      </c>
      <c r="F5" s="37">
        <f>DATI!F227</f>
        <v>2</v>
      </c>
      <c r="G5" s="38">
        <f aca="true" t="shared" si="0" ref="G5:G15">SUM(C5:F5)</f>
        <v>172</v>
      </c>
    </row>
    <row r="6" spans="1:7" ht="12.75" customHeight="1">
      <c r="A6" s="35">
        <v>2</v>
      </c>
      <c r="B6" s="50" t="str">
        <f>DATI!D6</f>
        <v>VALEGGIO S.M.</v>
      </c>
      <c r="C6" s="36">
        <f>SUM(DATI!K6:K8)</f>
        <v>88</v>
      </c>
      <c r="D6" s="36">
        <f>SUM(DATI!K79:K81)</f>
        <v>84</v>
      </c>
      <c r="E6" s="36">
        <f>SUM(DATI!K151:K153)</f>
        <v>29</v>
      </c>
      <c r="F6" s="37">
        <f>DATI!F224</f>
        <v>1</v>
      </c>
      <c r="G6" s="38">
        <f t="shared" si="0"/>
        <v>202</v>
      </c>
    </row>
    <row r="7" spans="1:7" ht="12.75" customHeight="1">
      <c r="A7" s="35">
        <v>3</v>
      </c>
      <c r="B7" s="50" t="str">
        <f>DATI!D12</f>
        <v>CAVAION VR</v>
      </c>
      <c r="C7" s="36">
        <f>SUM(DATI!K12:K14)</f>
        <v>80</v>
      </c>
      <c r="D7" s="36">
        <f>SUM(DATI!K85:K87)</f>
        <v>51</v>
      </c>
      <c r="E7" s="36">
        <f>SUM(DATI!K157:K159)</f>
        <v>78</v>
      </c>
      <c r="F7" s="37">
        <f>DATI!F230</f>
        <v>4</v>
      </c>
      <c r="G7" s="38">
        <f t="shared" si="0"/>
        <v>213</v>
      </c>
    </row>
    <row r="8" spans="1:7" ht="12.75" customHeight="1">
      <c r="A8" s="35">
        <v>4</v>
      </c>
      <c r="B8" s="62" t="str">
        <f>DATI!D21</f>
        <v>MALCESINE</v>
      </c>
      <c r="C8" s="36">
        <f>SUM(DATI!K21:K23)</f>
        <v>78</v>
      </c>
      <c r="D8" s="36">
        <f>SUM(DATI!K94:K96)</f>
        <v>58</v>
      </c>
      <c r="E8" s="36">
        <f>SUM(DATI!K166:K168)</f>
        <v>94</v>
      </c>
      <c r="F8" s="37">
        <f>DATI!F239</f>
        <v>3</v>
      </c>
      <c r="G8" s="38">
        <f t="shared" si="0"/>
        <v>233</v>
      </c>
    </row>
    <row r="9" spans="1:7" ht="12.75" customHeight="1">
      <c r="A9" s="35">
        <v>5</v>
      </c>
      <c r="B9" s="50" t="str">
        <f>DATI!D15</f>
        <v>PERI</v>
      </c>
      <c r="C9" s="36">
        <f>SUM(DATI!K15:K17)</f>
        <v>62</v>
      </c>
      <c r="D9" s="36">
        <f>SUM(DATI!K88:K90)</f>
        <v>104</v>
      </c>
      <c r="E9" s="36">
        <f>SUM(DATI!K160:K162)</f>
        <v>104</v>
      </c>
      <c r="F9" s="37">
        <f>DATI!F233</f>
        <v>5</v>
      </c>
      <c r="G9" s="38">
        <f t="shared" si="0"/>
        <v>275</v>
      </c>
    </row>
    <row r="10" spans="1:7" ht="12.75" customHeight="1">
      <c r="A10" s="35">
        <v>6</v>
      </c>
      <c r="B10" s="50">
        <f>DATI!D3</f>
        <v>0</v>
      </c>
      <c r="C10" s="36">
        <f>SUM(DATI!K3:K5)</f>
        <v>153</v>
      </c>
      <c r="D10" s="36">
        <f>SUM(DATI!K76:K78)</f>
        <v>153</v>
      </c>
      <c r="E10" s="36">
        <f>SUM(DATI!K148:K150)</f>
        <v>153</v>
      </c>
      <c r="F10" s="37">
        <f>DATI!F221</f>
        <v>0</v>
      </c>
      <c r="G10" s="38">
        <f t="shared" si="0"/>
        <v>459</v>
      </c>
    </row>
    <row r="11" spans="1:7" ht="12.75" customHeight="1">
      <c r="A11" s="35">
        <v>7</v>
      </c>
      <c r="B11" s="50">
        <f>DATI!D18</f>
        <v>0</v>
      </c>
      <c r="C11" s="36">
        <f>SUM(DATI!K18:K20)</f>
        <v>180</v>
      </c>
      <c r="D11" s="36">
        <f>SUM(DATI!K91:K93)</f>
        <v>180</v>
      </c>
      <c r="E11" s="36">
        <f>SUM(DATI!K163:K165)</f>
        <v>180</v>
      </c>
      <c r="F11" s="37">
        <f>DATI!F236</f>
        <v>0</v>
      </c>
      <c r="G11" s="38">
        <f t="shared" si="0"/>
        <v>540</v>
      </c>
    </row>
    <row r="12" spans="1:7" ht="12.75" customHeight="1">
      <c r="A12" s="35">
        <v>8</v>
      </c>
      <c r="B12" s="175">
        <f>DATI!D24</f>
        <v>0</v>
      </c>
      <c r="C12" s="36">
        <f>SUM(DATI!K24:K26)</f>
        <v>207</v>
      </c>
      <c r="D12" s="36">
        <f>SUM(DATI!K97:K99)</f>
        <v>207</v>
      </c>
      <c r="E12" s="36">
        <f>SUM(DATI!K169:K171)</f>
        <v>207</v>
      </c>
      <c r="F12" s="37">
        <f>DATI!F242</f>
        <v>0</v>
      </c>
      <c r="G12" s="38">
        <f t="shared" si="0"/>
        <v>621</v>
      </c>
    </row>
    <row r="13" spans="1:7" ht="12.75" customHeight="1">
      <c r="A13" s="35">
        <v>9</v>
      </c>
      <c r="B13" s="50">
        <f>DATI!D27</f>
        <v>0</v>
      </c>
      <c r="C13" s="36">
        <f>SUM(DATI!K27:K29)</f>
        <v>234</v>
      </c>
      <c r="D13" s="36">
        <f>SUM(DATI!K100:K102)</f>
        <v>234</v>
      </c>
      <c r="E13" s="36">
        <f>SUM(DATI!K172:K174)</f>
        <v>234</v>
      </c>
      <c r="F13" s="37">
        <f>DATI!F245</f>
        <v>0</v>
      </c>
      <c r="G13" s="38">
        <f t="shared" si="0"/>
        <v>702</v>
      </c>
    </row>
    <row r="14" spans="1:7" ht="12.75" customHeight="1">
      <c r="A14" s="35">
        <v>10</v>
      </c>
      <c r="B14" s="50">
        <f>DATI!D30</f>
        <v>0</v>
      </c>
      <c r="C14" s="36">
        <f>SUM(DATI!K30:K32)</f>
        <v>261</v>
      </c>
      <c r="D14" s="36">
        <f>SUM(DATI!K103:K105)</f>
        <v>261</v>
      </c>
      <c r="E14" s="36">
        <f>SUM(DATI!K175:K177)</f>
        <v>261</v>
      </c>
      <c r="F14" s="37">
        <f>DATI!F248</f>
        <v>0</v>
      </c>
      <c r="G14" s="38">
        <f t="shared" si="0"/>
        <v>783</v>
      </c>
    </row>
    <row r="15" spans="1:7" ht="12.75" customHeight="1" thickBot="1">
      <c r="A15" s="35">
        <v>11</v>
      </c>
      <c r="B15" s="153">
        <f>DATI!D33</f>
        <v>0</v>
      </c>
      <c r="C15" s="40">
        <f>SUM(DATI!K33:K35)</f>
        <v>288</v>
      </c>
      <c r="D15" s="40">
        <f>SUM(DATI!K106:K108)</f>
        <v>288</v>
      </c>
      <c r="E15" s="40">
        <f>SUM(DATI!K178:K180)</f>
        <v>288</v>
      </c>
      <c r="F15" s="154">
        <f>DATI!F251</f>
        <v>0</v>
      </c>
      <c r="G15" s="41">
        <f t="shared" si="0"/>
        <v>864</v>
      </c>
    </row>
    <row r="16" spans="1:7" ht="15">
      <c r="A16" s="18"/>
      <c r="B16" s="58"/>
      <c r="C16" s="59"/>
      <c r="D16" s="59"/>
      <c r="E16" s="59"/>
      <c r="F16" s="59"/>
      <c r="G16" s="59"/>
    </row>
    <row r="17" spans="1:7" ht="15">
      <c r="A17" s="18"/>
      <c r="B17" s="58"/>
      <c r="C17" s="59"/>
      <c r="D17" s="59"/>
      <c r="E17" s="59"/>
      <c r="F17" s="59"/>
      <c r="G17" s="59"/>
    </row>
    <row r="18" ht="13.5" thickBot="1"/>
    <row r="19" spans="1:7" ht="12.75" customHeight="1">
      <c r="A19" s="318" t="s">
        <v>31</v>
      </c>
      <c r="B19" s="319"/>
      <c r="C19" s="319"/>
      <c r="D19" s="319"/>
      <c r="E19" s="319"/>
      <c r="F19" s="319"/>
      <c r="G19" s="320"/>
    </row>
    <row r="20" spans="1:7" ht="13.5" customHeight="1" thickBot="1">
      <c r="A20" s="321"/>
      <c r="B20" s="322"/>
      <c r="C20" s="322"/>
      <c r="D20" s="322"/>
      <c r="E20" s="322"/>
      <c r="F20" s="322"/>
      <c r="G20" s="323"/>
    </row>
    <row r="21" ht="13.5" thickBot="1"/>
    <row r="22" spans="1:7" ht="18">
      <c r="A22" s="30" t="s">
        <v>29</v>
      </c>
      <c r="B22" s="31" t="s">
        <v>2</v>
      </c>
      <c r="C22" s="32" t="s">
        <v>37</v>
      </c>
      <c r="D22" s="32" t="s">
        <v>38</v>
      </c>
      <c r="E22" s="32" t="s">
        <v>39</v>
      </c>
      <c r="F22" s="33" t="s">
        <v>35</v>
      </c>
      <c r="G22" s="34" t="s">
        <v>36</v>
      </c>
    </row>
    <row r="23" spans="1:7" ht="12.75">
      <c r="A23" s="35">
        <v>1</v>
      </c>
      <c r="B23" s="50" t="str">
        <f>DATI!D9</f>
        <v>CAPRINO VR</v>
      </c>
      <c r="C23" s="36">
        <f>SUM(DATI!K46:K48)</f>
        <v>64</v>
      </c>
      <c r="D23" s="36">
        <f>SUM(DATI!K118:K120)</f>
        <v>38</v>
      </c>
      <c r="E23" s="36">
        <f>SUM(DATI!K190:K192)</f>
        <v>40</v>
      </c>
      <c r="F23" s="37">
        <f>DATI!F263</f>
        <v>1</v>
      </c>
      <c r="G23" s="38">
        <f aca="true" t="shared" si="1" ref="G23:G33">SUM(C23:F23)</f>
        <v>143</v>
      </c>
    </row>
    <row r="24" spans="1:7" ht="12.75">
      <c r="A24" s="35">
        <v>2</v>
      </c>
      <c r="B24" s="50" t="str">
        <f>DATI!D6</f>
        <v>VALEGGIO S.M.</v>
      </c>
      <c r="C24" s="36">
        <f>SUM(DATI!K43:K45)</f>
        <v>69</v>
      </c>
      <c r="D24" s="36">
        <f>SUM(DATI!K115:K117)</f>
        <v>89</v>
      </c>
      <c r="E24" s="36">
        <f>SUM(DATI!K187:K189)</f>
        <v>60</v>
      </c>
      <c r="F24" s="37">
        <f>DATI!F260</f>
        <v>3</v>
      </c>
      <c r="G24" s="38">
        <f t="shared" si="1"/>
        <v>221</v>
      </c>
    </row>
    <row r="25" spans="1:7" ht="12.75">
      <c r="A25" s="35">
        <v>3</v>
      </c>
      <c r="B25" s="50" t="str">
        <f>DATI!D15</f>
        <v>PERI</v>
      </c>
      <c r="C25" s="36">
        <f>SUM(DATI!K52:K54)</f>
        <v>77</v>
      </c>
      <c r="D25" s="36">
        <f>SUM(DATI!K124:K126)</f>
        <v>58</v>
      </c>
      <c r="E25" s="36">
        <f>SUM(DATI!K196:K198)</f>
        <v>84</v>
      </c>
      <c r="F25" s="37">
        <f>DATI!F269</f>
        <v>4</v>
      </c>
      <c r="G25" s="38">
        <f t="shared" si="1"/>
        <v>223</v>
      </c>
    </row>
    <row r="26" spans="1:7" ht="12.75">
      <c r="A26" s="35">
        <v>4</v>
      </c>
      <c r="B26" s="50" t="str">
        <f>DATI!D12</f>
        <v>CAVAION VR</v>
      </c>
      <c r="C26" s="36">
        <f>SUM(DATI!K49:K51)</f>
        <v>69</v>
      </c>
      <c r="D26" s="36">
        <f>SUM(DATI!K121:K123)</f>
        <v>89</v>
      </c>
      <c r="E26" s="36">
        <f>SUM(DATI!K193:K195)</f>
        <v>90</v>
      </c>
      <c r="F26" s="37">
        <f>DATI!F266</f>
        <v>5</v>
      </c>
      <c r="G26" s="38">
        <f t="shared" si="1"/>
        <v>253</v>
      </c>
    </row>
    <row r="27" spans="1:7" ht="12.75">
      <c r="A27" s="35">
        <v>5</v>
      </c>
      <c r="B27" s="62" t="str">
        <f>DATI!D21</f>
        <v>MALCESINE</v>
      </c>
      <c r="C27" s="36">
        <f>SUM(DATI!K58:K60)</f>
        <v>84</v>
      </c>
      <c r="D27" s="36">
        <f>SUM(DATI!K130:K132)</f>
        <v>86</v>
      </c>
      <c r="E27" s="36">
        <f>SUM(DATI!K202:K204)</f>
        <v>86</v>
      </c>
      <c r="F27" s="37">
        <f>DATI!F275</f>
        <v>2</v>
      </c>
      <c r="G27" s="38">
        <f t="shared" si="1"/>
        <v>258</v>
      </c>
    </row>
    <row r="28" spans="1:7" ht="12.75">
      <c r="A28" s="35">
        <v>6</v>
      </c>
      <c r="B28" s="50">
        <f>DATI!D3</f>
        <v>0</v>
      </c>
      <c r="C28" s="36">
        <f>SUM(DATI!K40:K42)</f>
        <v>153</v>
      </c>
      <c r="D28" s="36">
        <f>SUM(DATI!K112:K114)</f>
        <v>153</v>
      </c>
      <c r="E28" s="36">
        <f>SUM(DATI!K184:K186)</f>
        <v>153</v>
      </c>
      <c r="F28" s="37">
        <f>DATI!F257</f>
        <v>0</v>
      </c>
      <c r="G28" s="38">
        <f t="shared" si="1"/>
        <v>459</v>
      </c>
    </row>
    <row r="29" spans="1:7" ht="12.75">
      <c r="A29" s="35">
        <v>7</v>
      </c>
      <c r="B29" s="50">
        <f>DATI!D18</f>
        <v>0</v>
      </c>
      <c r="C29" s="36">
        <f>SUM(DATI!K55:K57)</f>
        <v>180</v>
      </c>
      <c r="D29" s="36">
        <f>SUM(DATI!K127:K129)</f>
        <v>180</v>
      </c>
      <c r="E29" s="39">
        <f>SUM(DATI!K199:K201)</f>
        <v>180</v>
      </c>
      <c r="F29" s="37">
        <f>DATI!F272</f>
        <v>0</v>
      </c>
      <c r="G29" s="38">
        <f t="shared" si="1"/>
        <v>540</v>
      </c>
    </row>
    <row r="30" spans="1:7" ht="12.75">
      <c r="A30" s="35">
        <v>8</v>
      </c>
      <c r="B30" s="175">
        <f>DATI!D24</f>
        <v>0</v>
      </c>
      <c r="C30" s="36">
        <f>SUM(DATI!K61:K63)</f>
        <v>207</v>
      </c>
      <c r="D30" s="36">
        <f>SUM(DATI!K133:K135)</f>
        <v>207</v>
      </c>
      <c r="E30" s="36">
        <f>SUM(DATI!K205:K207)</f>
        <v>207</v>
      </c>
      <c r="F30" s="37">
        <f>DATI!F278</f>
        <v>0</v>
      </c>
      <c r="G30" s="38">
        <f t="shared" si="1"/>
        <v>621</v>
      </c>
    </row>
    <row r="31" spans="1:7" ht="12.75">
      <c r="A31" s="35">
        <v>9</v>
      </c>
      <c r="B31" s="50">
        <f>DATI!D27</f>
        <v>0</v>
      </c>
      <c r="C31" s="36">
        <f>SUM(DATI!K64:K66)</f>
        <v>234</v>
      </c>
      <c r="D31" s="36">
        <f>SUM(DATI!K136:K138)</f>
        <v>234</v>
      </c>
      <c r="E31" s="39">
        <f>SUM(DATI!K208:K210)</f>
        <v>234</v>
      </c>
      <c r="F31" s="39">
        <f>DATI!F281</f>
        <v>0</v>
      </c>
      <c r="G31" s="38">
        <f t="shared" si="1"/>
        <v>702</v>
      </c>
    </row>
    <row r="32" spans="1:7" ht="12.75">
      <c r="A32" s="35">
        <v>10</v>
      </c>
      <c r="B32" s="50">
        <f>DATI!D30</f>
        <v>0</v>
      </c>
      <c r="C32" s="36">
        <f>SUM(DATI!K67:K69)</f>
        <v>261</v>
      </c>
      <c r="D32" s="36">
        <f>SUM(DATI!K139:K141)</f>
        <v>261</v>
      </c>
      <c r="E32" s="39">
        <f>SUM(DATI!K211:K213)</f>
        <v>261</v>
      </c>
      <c r="F32" s="39">
        <f>DATI!F284</f>
        <v>0</v>
      </c>
      <c r="G32" s="38">
        <f t="shared" si="1"/>
        <v>783</v>
      </c>
    </row>
    <row r="33" spans="1:7" ht="13.5" thickBot="1">
      <c r="A33" s="35">
        <v>11</v>
      </c>
      <c r="B33" s="153">
        <f>DATI!D33</f>
        <v>0</v>
      </c>
      <c r="C33" s="40">
        <f>SUM(DATI!K70:K72)</f>
        <v>288</v>
      </c>
      <c r="D33" s="40">
        <f>SUM(DATI!K142:K144)</f>
        <v>288</v>
      </c>
      <c r="E33" s="40">
        <f>SUM(DATI!K214:K216)</f>
        <v>288</v>
      </c>
      <c r="F33" s="40">
        <f>DATI!F287</f>
        <v>0</v>
      </c>
      <c r="G33" s="41">
        <f t="shared" si="1"/>
        <v>864</v>
      </c>
    </row>
    <row r="37" spans="2:10" ht="12.75">
      <c r="B37" t="s">
        <v>64</v>
      </c>
      <c r="C37" t="s">
        <v>66</v>
      </c>
      <c r="E37" t="s">
        <v>64</v>
      </c>
      <c r="G37" t="s">
        <v>67</v>
      </c>
      <c r="J37" t="s">
        <v>65</v>
      </c>
    </row>
    <row r="39" spans="2:10" ht="12.75">
      <c r="B39" s="4">
        <v>0</v>
      </c>
      <c r="C39" s="4">
        <v>459</v>
      </c>
      <c r="E39" s="4">
        <v>0</v>
      </c>
      <c r="F39" s="4"/>
      <c r="G39" s="4">
        <v>459</v>
      </c>
      <c r="J39" s="4">
        <f>C39+G39</f>
        <v>918</v>
      </c>
    </row>
    <row r="40" spans="2:10" ht="12.75">
      <c r="B40" s="4">
        <v>0</v>
      </c>
      <c r="C40" s="4">
        <v>540</v>
      </c>
      <c r="E40" s="4">
        <v>0</v>
      </c>
      <c r="F40" s="4"/>
      <c r="G40" s="4">
        <v>540</v>
      </c>
      <c r="J40" s="4">
        <f aca="true" t="shared" si="2" ref="J40:J49">C40+G40</f>
        <v>1080</v>
      </c>
    </row>
    <row r="41" spans="2:10" ht="12.75">
      <c r="B41" s="4">
        <v>0</v>
      </c>
      <c r="C41" s="4">
        <v>621</v>
      </c>
      <c r="E41" s="4">
        <v>0</v>
      </c>
      <c r="F41" s="4"/>
      <c r="G41" s="4">
        <v>621</v>
      </c>
      <c r="J41" s="4">
        <f t="shared" si="2"/>
        <v>1242</v>
      </c>
    </row>
    <row r="42" spans="2:10" ht="12.75">
      <c r="B42" s="4">
        <v>0</v>
      </c>
      <c r="C42" s="4">
        <v>702</v>
      </c>
      <c r="E42" s="4">
        <v>0</v>
      </c>
      <c r="F42" s="4"/>
      <c r="G42" s="4">
        <v>702</v>
      </c>
      <c r="J42" s="4">
        <f t="shared" si="2"/>
        <v>1404</v>
      </c>
    </row>
    <row r="43" spans="2:10" ht="12.75">
      <c r="B43" s="4">
        <v>0</v>
      </c>
      <c r="C43" s="4">
        <v>783</v>
      </c>
      <c r="E43" s="4">
        <v>0</v>
      </c>
      <c r="F43" s="4"/>
      <c r="G43" s="4">
        <v>783</v>
      </c>
      <c r="J43" s="4">
        <f t="shared" si="2"/>
        <v>1566</v>
      </c>
    </row>
    <row r="44" spans="2:10" ht="12.75">
      <c r="B44" s="4">
        <v>0</v>
      </c>
      <c r="C44" s="4">
        <v>864</v>
      </c>
      <c r="E44" s="4">
        <v>0</v>
      </c>
      <c r="F44" s="4"/>
      <c r="G44" s="4">
        <v>864</v>
      </c>
      <c r="J44" s="4">
        <f t="shared" si="2"/>
        <v>1728</v>
      </c>
    </row>
    <row r="45" spans="2:10" ht="12.75">
      <c r="B45" s="4" t="s">
        <v>22</v>
      </c>
      <c r="C45" s="4">
        <v>172</v>
      </c>
      <c r="E45" s="4" t="s">
        <v>22</v>
      </c>
      <c r="F45" s="4"/>
      <c r="G45" s="4">
        <v>143</v>
      </c>
      <c r="J45" s="4">
        <f t="shared" si="2"/>
        <v>315</v>
      </c>
    </row>
    <row r="46" spans="2:10" ht="12.75">
      <c r="B46" s="4" t="s">
        <v>23</v>
      </c>
      <c r="C46" s="4">
        <v>213</v>
      </c>
      <c r="E46" s="4" t="s">
        <v>23</v>
      </c>
      <c r="F46" s="4"/>
      <c r="G46" s="4">
        <v>253</v>
      </c>
      <c r="J46" s="4">
        <f t="shared" si="2"/>
        <v>466</v>
      </c>
    </row>
    <row r="47" spans="2:10" ht="12.75">
      <c r="B47" s="4" t="s">
        <v>92</v>
      </c>
      <c r="C47" s="4">
        <v>233</v>
      </c>
      <c r="E47" s="4" t="s">
        <v>92</v>
      </c>
      <c r="F47" s="4"/>
      <c r="G47" s="4">
        <v>258</v>
      </c>
      <c r="J47" s="4">
        <f t="shared" si="2"/>
        <v>491</v>
      </c>
    </row>
    <row r="48" spans="2:10" ht="12.75">
      <c r="B48" s="4" t="s">
        <v>82</v>
      </c>
      <c r="C48" s="4">
        <v>275</v>
      </c>
      <c r="E48" s="4" t="s">
        <v>82</v>
      </c>
      <c r="F48" s="4"/>
      <c r="G48" s="4">
        <v>223</v>
      </c>
      <c r="J48" s="4">
        <f t="shared" si="2"/>
        <v>498</v>
      </c>
    </row>
    <row r="49" spans="2:10" ht="12.75">
      <c r="B49" s="4" t="s">
        <v>21</v>
      </c>
      <c r="C49" s="4">
        <v>202</v>
      </c>
      <c r="E49" s="4" t="s">
        <v>21</v>
      </c>
      <c r="F49" s="4"/>
      <c r="G49" s="4">
        <v>221</v>
      </c>
      <c r="J49" s="4">
        <f t="shared" si="2"/>
        <v>423</v>
      </c>
    </row>
  </sheetData>
  <sheetProtection/>
  <mergeCells count="2">
    <mergeCell ref="A1:G2"/>
    <mergeCell ref="A19:G20"/>
  </mergeCells>
  <printOptions horizontalCentered="1" verticalCentered="1"/>
  <pageMargins left="0.3937007874015748" right="0.3937007874015748" top="0.7874015748031497" bottom="0.7874015748031497" header="0.5118110236220472" footer="0.5118110236220472"/>
  <pageSetup orientation="landscape" paperSize="9" r:id="rId2"/>
  <headerFooter alignWithMargins="0">
    <oddHeader>&amp;C&amp;"Arial,Grassetto"&amp;16 8° TROFEO BALDO - GARDA</oddHeader>
    <oddFooter>&amp;CPreparato da ERMANNO ZUMIANI e MARIA CRISTINA ZANINI [21 maggio 2003]&amp;RPagina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5"/>
  <dimension ref="A1:E15"/>
  <sheetViews>
    <sheetView tabSelected="1" zoomScalePageLayoutView="0" workbookViewId="0" topLeftCell="A1">
      <selection activeCell="D59" sqref="D59"/>
    </sheetView>
  </sheetViews>
  <sheetFormatPr defaultColWidth="9.140625" defaultRowHeight="12.75"/>
  <cols>
    <col min="1" max="1" width="12.57421875" style="0" customWidth="1"/>
    <col min="2" max="2" width="22.00390625" style="0" customWidth="1"/>
    <col min="3" max="3" width="18.7109375" style="0" customWidth="1"/>
    <col min="4" max="4" width="18.8515625" style="0" customWidth="1"/>
    <col min="5" max="5" width="15.28125" style="0" customWidth="1"/>
  </cols>
  <sheetData>
    <row r="1" spans="1:5" ht="13.5" thickTop="1">
      <c r="A1" s="324" t="s">
        <v>54</v>
      </c>
      <c r="B1" s="325"/>
      <c r="C1" s="325"/>
      <c r="D1" s="325"/>
      <c r="E1" s="326"/>
    </row>
    <row r="2" spans="1:5" ht="13.5" thickBot="1">
      <c r="A2" s="327"/>
      <c r="B2" s="328"/>
      <c r="C2" s="328"/>
      <c r="D2" s="328"/>
      <c r="E2" s="329"/>
    </row>
    <row r="3" spans="1:5" ht="24" thickTop="1">
      <c r="A3" s="42"/>
      <c r="B3" s="43"/>
      <c r="C3" s="43"/>
      <c r="D3" s="43"/>
      <c r="E3" s="44"/>
    </row>
    <row r="4" spans="1:5" ht="18">
      <c r="A4" s="45" t="s">
        <v>29</v>
      </c>
      <c r="B4" s="98" t="s">
        <v>2</v>
      </c>
      <c r="C4" s="98" t="s">
        <v>40</v>
      </c>
      <c r="D4" s="98" t="s">
        <v>41</v>
      </c>
      <c r="E4" s="46" t="s">
        <v>28</v>
      </c>
    </row>
    <row r="5" spans="1:5" ht="15.75">
      <c r="A5" s="111" t="s">
        <v>70</v>
      </c>
      <c r="B5" s="97" t="str">
        <f>'CLASS.FEM.MAS.'!B45</f>
        <v>CAPRINO VR</v>
      </c>
      <c r="C5" s="95">
        <f>'CLASS.FEM.MAS.'!C45</f>
        <v>172</v>
      </c>
      <c r="D5" s="95">
        <f>'CLASS.FEM.MAS.'!G45</f>
        <v>143</v>
      </c>
      <c r="E5" s="56">
        <f aca="true" t="shared" si="0" ref="E5:E15">SUM(C5:D5)</f>
        <v>315</v>
      </c>
    </row>
    <row r="6" spans="1:5" ht="15.75">
      <c r="A6" s="111" t="s">
        <v>71</v>
      </c>
      <c r="B6" s="166" t="str">
        <f>'CLASS.FEM.MAS.'!B49</f>
        <v>VALEGGIO S.M.</v>
      </c>
      <c r="C6" s="95">
        <f>'CLASS.FEM.MAS.'!C49</f>
        <v>202</v>
      </c>
      <c r="D6" s="95">
        <f>'CLASS.FEM.MAS.'!G49</f>
        <v>221</v>
      </c>
      <c r="E6" s="56">
        <f t="shared" si="0"/>
        <v>423</v>
      </c>
    </row>
    <row r="7" spans="1:5" ht="15.75">
      <c r="A7" s="111" t="s">
        <v>72</v>
      </c>
      <c r="B7" s="97" t="str">
        <f>'CLASS.FEM.MAS.'!B46</f>
        <v>CAVAION VR</v>
      </c>
      <c r="C7" s="95">
        <f>'CLASS.FEM.MAS.'!C46</f>
        <v>213</v>
      </c>
      <c r="D7" s="95">
        <f>'CLASS.FEM.MAS.'!G46</f>
        <v>253</v>
      </c>
      <c r="E7" s="56">
        <f t="shared" si="0"/>
        <v>466</v>
      </c>
    </row>
    <row r="8" spans="1:5" ht="15.75">
      <c r="A8" s="111" t="s">
        <v>73</v>
      </c>
      <c r="B8" s="97" t="str">
        <f>'CLASS.FEM.MAS.'!B47</f>
        <v>MALCESINE</v>
      </c>
      <c r="C8" s="95">
        <f>'CLASS.FEM.MAS.'!C47</f>
        <v>233</v>
      </c>
      <c r="D8" s="95">
        <f>'CLASS.FEM.MAS.'!G47</f>
        <v>258</v>
      </c>
      <c r="E8" s="56">
        <f t="shared" si="0"/>
        <v>491</v>
      </c>
    </row>
    <row r="9" spans="1:5" ht="15.75">
      <c r="A9" s="111" t="s">
        <v>74</v>
      </c>
      <c r="B9" s="97" t="str">
        <f>'CLASS.FEM.MAS.'!B48</f>
        <v>PERI</v>
      </c>
      <c r="C9" s="95">
        <f>'CLASS.FEM.MAS.'!C48</f>
        <v>275</v>
      </c>
      <c r="D9" s="95">
        <f>'CLASS.FEM.MAS.'!G48</f>
        <v>223</v>
      </c>
      <c r="E9" s="56">
        <f t="shared" si="0"/>
        <v>498</v>
      </c>
    </row>
    <row r="10" spans="1:5" ht="15.75">
      <c r="A10" s="111" t="s">
        <v>75</v>
      </c>
      <c r="B10" s="97">
        <f>'CLASS.FEM.MAS.'!B39</f>
        <v>0</v>
      </c>
      <c r="C10" s="95">
        <f>'CLASS.FEM.MAS.'!C39</f>
        <v>459</v>
      </c>
      <c r="D10" s="95">
        <f>'CLASS.FEM.MAS.'!G39</f>
        <v>459</v>
      </c>
      <c r="E10" s="56">
        <f t="shared" si="0"/>
        <v>918</v>
      </c>
    </row>
    <row r="11" spans="1:5" ht="15.75">
      <c r="A11" s="111" t="s">
        <v>76</v>
      </c>
      <c r="B11" s="97">
        <f>'CLASS.FEM.MAS.'!B40</f>
        <v>0</v>
      </c>
      <c r="C11" s="95">
        <f>'CLASS.FEM.MAS.'!C40</f>
        <v>540</v>
      </c>
      <c r="D11" s="95">
        <f>'CLASS.FEM.MAS.'!G40</f>
        <v>540</v>
      </c>
      <c r="E11" s="56">
        <f t="shared" si="0"/>
        <v>1080</v>
      </c>
    </row>
    <row r="12" spans="1:5" ht="15.75">
      <c r="A12" s="111" t="s">
        <v>77</v>
      </c>
      <c r="B12" s="97">
        <f>'CLASS.FEM.MAS.'!B41</f>
        <v>0</v>
      </c>
      <c r="C12" s="95">
        <f>'CLASS.FEM.MAS.'!C41</f>
        <v>621</v>
      </c>
      <c r="D12" s="95">
        <f>'CLASS.FEM.MAS.'!G41</f>
        <v>621</v>
      </c>
      <c r="E12" s="56">
        <f t="shared" si="0"/>
        <v>1242</v>
      </c>
    </row>
    <row r="13" spans="1:5" ht="15.75">
      <c r="A13" s="111" t="s">
        <v>78</v>
      </c>
      <c r="B13" s="97">
        <f>'CLASS.FEM.MAS.'!B42</f>
        <v>0</v>
      </c>
      <c r="C13" s="95">
        <f>'CLASS.FEM.MAS.'!C42</f>
        <v>702</v>
      </c>
      <c r="D13" s="95">
        <f>'CLASS.FEM.MAS.'!G42</f>
        <v>702</v>
      </c>
      <c r="E13" s="56">
        <f t="shared" si="0"/>
        <v>1404</v>
      </c>
    </row>
    <row r="14" spans="1:5" ht="15.75">
      <c r="A14" s="111" t="s">
        <v>79</v>
      </c>
      <c r="B14" s="97">
        <f>'CLASS.FEM.MAS.'!B43</f>
        <v>0</v>
      </c>
      <c r="C14" s="95">
        <f>'CLASS.FEM.MAS.'!C43</f>
        <v>783</v>
      </c>
      <c r="D14" s="95">
        <f>'CLASS.FEM.MAS.'!G43</f>
        <v>783</v>
      </c>
      <c r="E14" s="56">
        <f t="shared" si="0"/>
        <v>1566</v>
      </c>
    </row>
    <row r="15" spans="1:5" ht="16.5" thickBot="1">
      <c r="A15" s="111" t="s">
        <v>80</v>
      </c>
      <c r="B15" s="165">
        <f>'CLASS.FEM.MAS.'!B44</f>
        <v>0</v>
      </c>
      <c r="C15" s="96">
        <f>'CLASS.FEM.MAS.'!C44</f>
        <v>864</v>
      </c>
      <c r="D15" s="96">
        <f>'CLASS.FEM.MAS.'!G44</f>
        <v>864</v>
      </c>
      <c r="E15" s="57">
        <f t="shared" si="0"/>
        <v>1728</v>
      </c>
    </row>
  </sheetData>
  <sheetProtection/>
  <mergeCells count="1">
    <mergeCell ref="A1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&amp;C&amp;"Arial,Grassetto"&amp;14 8° TROFEO BALDO - GARDA</oddHeader>
    <oddFooter>&amp;CPreparato da ERMANNO ZUMIANI e MARIA CRISTINA ZANINI [21 maggio 2003]&amp;RPagina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6"/>
  <dimension ref="A1:G64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11.57421875" style="0" customWidth="1"/>
    <col min="2" max="2" width="27.00390625" style="0" customWidth="1"/>
    <col min="3" max="3" width="15.421875" style="0" customWidth="1"/>
    <col min="4" max="4" width="19.140625" style="0" customWidth="1"/>
    <col min="5" max="5" width="9.00390625" style="0" customWidth="1"/>
    <col min="6" max="6" width="13.140625" style="0" customWidth="1"/>
    <col min="7" max="7" width="13.28125" style="0" customWidth="1"/>
  </cols>
  <sheetData>
    <row r="1" spans="1:7" ht="18.75" thickBot="1">
      <c r="A1" s="330" t="s">
        <v>47</v>
      </c>
      <c r="B1" s="331"/>
      <c r="C1" s="331"/>
      <c r="D1" s="331"/>
      <c r="E1" s="331"/>
      <c r="F1" s="332"/>
      <c r="G1" s="63"/>
    </row>
    <row r="2" spans="1:6" ht="30" customHeight="1" thickBot="1">
      <c r="A2" s="77" t="s">
        <v>42</v>
      </c>
      <c r="B2" s="65" t="s">
        <v>43</v>
      </c>
      <c r="C2" s="65" t="s">
        <v>0</v>
      </c>
      <c r="D2" s="77" t="s">
        <v>2</v>
      </c>
      <c r="E2" s="66" t="s">
        <v>45</v>
      </c>
      <c r="F2" s="65" t="s">
        <v>44</v>
      </c>
    </row>
    <row r="3" spans="1:6" ht="30" customHeight="1">
      <c r="A3" s="228">
        <v>1</v>
      </c>
      <c r="B3" s="68" t="str">
        <f>DATI!P7</f>
        <v>Mazzi Greta</v>
      </c>
      <c r="C3" s="69">
        <f>DATI!Q7</f>
        <v>36700</v>
      </c>
      <c r="D3" s="78" t="str">
        <f>DATI!R7</f>
        <v>VALEGGIO S.M.</v>
      </c>
      <c r="E3" s="70"/>
      <c r="F3" s="71"/>
    </row>
    <row r="4" spans="1:6" ht="30" customHeight="1">
      <c r="A4" s="228">
        <v>2</v>
      </c>
      <c r="B4" s="68" t="str">
        <f>DATI!P8</f>
        <v>Dell'Eva Margherita</v>
      </c>
      <c r="C4" s="69">
        <f>DATI!Q8</f>
        <v>36595</v>
      </c>
      <c r="D4" s="78" t="str">
        <f>DATI!R8</f>
        <v>CAPRINO VR</v>
      </c>
      <c r="E4" s="70"/>
      <c r="F4" s="71"/>
    </row>
    <row r="5" spans="1:6" ht="30" customHeight="1">
      <c r="A5" s="228">
        <v>3</v>
      </c>
      <c r="B5" s="68" t="str">
        <f>DATI!P9</f>
        <v>Binelli Vania</v>
      </c>
      <c r="C5" s="69">
        <f>DATI!Q9</f>
        <v>36891</v>
      </c>
      <c r="D5" s="78" t="str">
        <f>DATI!R9</f>
        <v>CAVAION VR</v>
      </c>
      <c r="E5" s="70"/>
      <c r="F5" s="71"/>
    </row>
    <row r="6" spans="1:6" ht="30" customHeight="1">
      <c r="A6" s="228">
        <v>4</v>
      </c>
      <c r="B6" s="68" t="str">
        <f>DATI!P10</f>
        <v>Adamoli Gloria</v>
      </c>
      <c r="C6" s="69">
        <f>DATI!Q10</f>
        <v>36661</v>
      </c>
      <c r="D6" s="78" t="str">
        <f>DATI!R10</f>
        <v>PERI</v>
      </c>
      <c r="E6" s="70"/>
      <c r="F6" s="71"/>
    </row>
    <row r="7" spans="1:6" ht="30" customHeight="1">
      <c r="A7" s="228">
        <v>5</v>
      </c>
      <c r="B7" s="68" t="str">
        <f>DATI!P11</f>
        <v>Boccola Rossella</v>
      </c>
      <c r="C7" s="69">
        <f>DATI!Q11</f>
        <v>36574</v>
      </c>
      <c r="D7" s="78" t="str">
        <f>DATI!R11</f>
        <v>MALCESINE</v>
      </c>
      <c r="E7" s="70"/>
      <c r="F7" s="71"/>
    </row>
    <row r="8" spans="1:6" ht="30" customHeight="1" thickBot="1">
      <c r="A8" s="229">
        <v>6</v>
      </c>
      <c r="B8" s="68">
        <f>DATI!P12</f>
        <v>0</v>
      </c>
      <c r="C8" s="69">
        <f>DATI!Q12</f>
        <v>0</v>
      </c>
      <c r="D8" s="78">
        <f>DATI!R12</f>
        <v>0</v>
      </c>
      <c r="E8" s="75"/>
      <c r="F8" s="76"/>
    </row>
    <row r="10" spans="1:6" ht="18.75" thickBot="1">
      <c r="A10" s="330" t="s">
        <v>46</v>
      </c>
      <c r="B10" s="331"/>
      <c r="C10" s="331"/>
      <c r="D10" s="331"/>
      <c r="E10" s="331"/>
      <c r="F10" s="332"/>
    </row>
    <row r="11" spans="1:6" ht="30" customHeight="1" thickBot="1">
      <c r="A11" s="77" t="s">
        <v>42</v>
      </c>
      <c r="B11" s="65" t="s">
        <v>43</v>
      </c>
      <c r="C11" s="65" t="s">
        <v>0</v>
      </c>
      <c r="D11" s="65" t="s">
        <v>2</v>
      </c>
      <c r="E11" s="65" t="s">
        <v>45</v>
      </c>
      <c r="F11" s="65" t="s">
        <v>44</v>
      </c>
    </row>
    <row r="12" spans="1:6" ht="30" customHeight="1">
      <c r="A12" s="228">
        <v>1</v>
      </c>
      <c r="B12" s="68" t="str">
        <f>DATI!P15</f>
        <v>Ciprian Anna</v>
      </c>
      <c r="C12" s="69">
        <f>DATI!Q15</f>
        <v>36834</v>
      </c>
      <c r="D12" s="78" t="str">
        <f>DATI!R15</f>
        <v>VALEGGIO S.M.</v>
      </c>
      <c r="E12" s="70"/>
      <c r="F12" s="71"/>
    </row>
    <row r="13" spans="1:6" ht="30" customHeight="1">
      <c r="A13" s="228">
        <v>2</v>
      </c>
      <c r="B13" s="68" t="str">
        <f>DATI!P16</f>
        <v>Aliprandi Marta</v>
      </c>
      <c r="C13" s="69">
        <f>DATI!Q16</f>
        <v>36557</v>
      </c>
      <c r="D13" s="78" t="str">
        <f>DATI!R16</f>
        <v>CAPRINO VR</v>
      </c>
      <c r="E13" s="70"/>
      <c r="F13" s="71"/>
    </row>
    <row r="14" spans="1:6" ht="30" customHeight="1">
      <c r="A14" s="228">
        <v>3</v>
      </c>
      <c r="B14" s="68" t="str">
        <f>DATI!P17</f>
        <v>Guidoccio Nadia</v>
      </c>
      <c r="C14" s="69">
        <f>DATI!Q17</f>
        <v>36734</v>
      </c>
      <c r="D14" s="78" t="str">
        <f>DATI!R17</f>
        <v>CAVAION VR</v>
      </c>
      <c r="E14" s="70"/>
      <c r="F14" s="71"/>
    </row>
    <row r="15" spans="1:6" ht="30" customHeight="1">
      <c r="A15" s="228">
        <v>4</v>
      </c>
      <c r="B15" s="68" t="str">
        <f>DATI!P18</f>
        <v>Nimoh Sherida</v>
      </c>
      <c r="C15" s="69">
        <f>DATI!Q18</f>
        <v>36756</v>
      </c>
      <c r="D15" s="78" t="str">
        <f>DATI!R18</f>
        <v>PERI</v>
      </c>
      <c r="E15" s="70"/>
      <c r="F15" s="71"/>
    </row>
    <row r="16" spans="1:6" ht="30" customHeight="1">
      <c r="A16" s="228">
        <v>5</v>
      </c>
      <c r="B16" s="68" t="str">
        <f>DATI!P19</f>
        <v>Germiniani Elena</v>
      </c>
      <c r="C16" s="69">
        <f>DATI!Q19</f>
        <v>36619</v>
      </c>
      <c r="D16" s="78" t="str">
        <f>DATI!R19</f>
        <v>MALCESINE</v>
      </c>
      <c r="E16" s="70"/>
      <c r="F16" s="71"/>
    </row>
    <row r="17" spans="1:6" ht="30" customHeight="1" thickBot="1">
      <c r="A17" s="229">
        <v>6</v>
      </c>
      <c r="B17" s="68">
        <f>DATI!P20</f>
        <v>0</v>
      </c>
      <c r="C17" s="69">
        <f>DATI!Q20</f>
        <v>0</v>
      </c>
      <c r="D17" s="78">
        <f>DATI!R20</f>
        <v>0</v>
      </c>
      <c r="E17" s="75"/>
      <c r="F17" s="76"/>
    </row>
    <row r="19" spans="1:6" ht="18.75" thickBot="1">
      <c r="A19" s="330" t="s">
        <v>46</v>
      </c>
      <c r="B19" s="331"/>
      <c r="C19" s="331"/>
      <c r="D19" s="331"/>
      <c r="E19" s="331"/>
      <c r="F19" s="332"/>
    </row>
    <row r="20" spans="1:6" ht="30" customHeight="1" thickBot="1">
      <c r="A20" s="77" t="s">
        <v>42</v>
      </c>
      <c r="B20" s="65" t="s">
        <v>43</v>
      </c>
      <c r="C20" s="65" t="s">
        <v>0</v>
      </c>
      <c r="D20" s="65" t="s">
        <v>2</v>
      </c>
      <c r="E20" s="65" t="s">
        <v>45</v>
      </c>
      <c r="F20" s="65" t="s">
        <v>44</v>
      </c>
    </row>
    <row r="21" spans="1:6" ht="30" customHeight="1">
      <c r="A21" s="228">
        <v>1</v>
      </c>
      <c r="B21" s="68" t="str">
        <f>DATI!P23</f>
        <v>Galetto Melania</v>
      </c>
      <c r="C21" s="69">
        <f>DATI!Q23</f>
        <v>36628</v>
      </c>
      <c r="D21" s="78" t="str">
        <f>DATI!R23</f>
        <v>VALEGGIO S.M.</v>
      </c>
      <c r="E21" s="70"/>
      <c r="F21" s="71"/>
    </row>
    <row r="22" spans="1:6" ht="30" customHeight="1">
      <c r="A22" s="228">
        <v>2</v>
      </c>
      <c r="B22" s="68" t="str">
        <f>DATI!P24</f>
        <v>Bertrame Alessadra</v>
      </c>
      <c r="C22" s="69">
        <f>DATI!Q24</f>
        <v>36658</v>
      </c>
      <c r="D22" s="78" t="str">
        <f>DATI!R24</f>
        <v>CAPRINO VR</v>
      </c>
      <c r="E22" s="70"/>
      <c r="F22" s="71"/>
    </row>
    <row r="23" spans="1:6" ht="30" customHeight="1">
      <c r="A23" s="228">
        <v>3</v>
      </c>
      <c r="B23" s="68" t="str">
        <f>DATI!P25</f>
        <v>Bonometti Sofi</v>
      </c>
      <c r="C23" s="69">
        <f>DATI!Q25</f>
        <v>36732</v>
      </c>
      <c r="D23" s="78" t="str">
        <f>DATI!R25</f>
        <v>CAVAION VR</v>
      </c>
      <c r="E23" s="70"/>
      <c r="F23" s="71"/>
    </row>
    <row r="24" spans="1:6" ht="30" customHeight="1">
      <c r="A24" s="228">
        <v>4</v>
      </c>
      <c r="B24" s="68" t="str">
        <f>DATI!P26</f>
        <v>Pasini Veronica</v>
      </c>
      <c r="C24" s="69">
        <f>DATI!Q26</f>
        <v>36863</v>
      </c>
      <c r="D24" s="78" t="str">
        <f>DATI!R26</f>
        <v>PERI</v>
      </c>
      <c r="E24" s="70"/>
      <c r="F24" s="71"/>
    </row>
    <row r="25" spans="1:6" ht="30" customHeight="1">
      <c r="A25" s="228">
        <v>5</v>
      </c>
      <c r="B25" s="68" t="str">
        <f>DATI!P27</f>
        <v>Monaci Gaia</v>
      </c>
      <c r="C25" s="69">
        <f>DATI!Q27</f>
        <v>36768</v>
      </c>
      <c r="D25" s="78" t="str">
        <f>DATI!R27</f>
        <v>MALCESINE</v>
      </c>
      <c r="E25" s="70"/>
      <c r="F25" s="71"/>
    </row>
    <row r="26" spans="1:6" ht="30" customHeight="1" thickBot="1">
      <c r="A26" s="229">
        <v>6</v>
      </c>
      <c r="B26" s="68">
        <f>DATI!P28</f>
        <v>0</v>
      </c>
      <c r="C26" s="69">
        <f>DATI!Q28</f>
        <v>0</v>
      </c>
      <c r="D26" s="78">
        <f>DATI!R28</f>
        <v>0</v>
      </c>
      <c r="E26" s="75"/>
      <c r="F26" s="76"/>
    </row>
    <row r="30" spans="1:6" ht="18.75" thickBot="1">
      <c r="A30" s="330" t="s">
        <v>48</v>
      </c>
      <c r="B30" s="331"/>
      <c r="C30" s="331"/>
      <c r="D30" s="331"/>
      <c r="E30" s="331"/>
      <c r="F30" s="332"/>
    </row>
    <row r="31" spans="1:6" ht="30" customHeight="1" thickBot="1">
      <c r="A31" s="77" t="s">
        <v>42</v>
      </c>
      <c r="B31" s="65" t="s">
        <v>43</v>
      </c>
      <c r="C31" s="65" t="s">
        <v>0</v>
      </c>
      <c r="D31" s="65" t="s">
        <v>2</v>
      </c>
      <c r="E31" s="65" t="s">
        <v>45</v>
      </c>
      <c r="F31" s="65" t="s">
        <v>44</v>
      </c>
    </row>
    <row r="32" spans="1:6" ht="30" customHeight="1">
      <c r="A32" s="230">
        <v>1</v>
      </c>
      <c r="B32" s="81" t="str">
        <f>DATI!P41</f>
        <v>Bosi Sebastiano</v>
      </c>
      <c r="C32" s="82">
        <f>DATI!Q41</f>
        <v>36618</v>
      </c>
      <c r="D32" s="83" t="str">
        <f>DATI!R41</f>
        <v>VALEGGIO S.M.</v>
      </c>
      <c r="E32" s="84"/>
      <c r="F32" s="85"/>
    </row>
    <row r="33" spans="1:6" ht="30" customHeight="1">
      <c r="A33" s="228">
        <v>2</v>
      </c>
      <c r="B33" s="81" t="str">
        <f>DATI!P42</f>
        <v>Orlandi Riccardo</v>
      </c>
      <c r="C33" s="82">
        <f>DATI!Q42</f>
        <v>36554</v>
      </c>
      <c r="D33" s="83" t="str">
        <f>DATI!R42</f>
        <v>CAPRINO VR</v>
      </c>
      <c r="E33" s="70"/>
      <c r="F33" s="71"/>
    </row>
    <row r="34" spans="1:6" ht="30" customHeight="1">
      <c r="A34" s="228">
        <v>3</v>
      </c>
      <c r="B34" s="81" t="str">
        <f>DATI!P43</f>
        <v>Dalle Vedove Elia</v>
      </c>
      <c r="C34" s="82">
        <f>DATI!Q43</f>
        <v>36762</v>
      </c>
      <c r="D34" s="83" t="str">
        <f>DATI!R43</f>
        <v>CAVAION VR</v>
      </c>
      <c r="E34" s="70"/>
      <c r="F34" s="71"/>
    </row>
    <row r="35" spans="1:6" ht="30" customHeight="1">
      <c r="A35" s="228">
        <v>4</v>
      </c>
      <c r="B35" s="81" t="str">
        <f>DATI!P44</f>
        <v>Baroncici Cristian</v>
      </c>
      <c r="C35" s="82">
        <f>DATI!Q44</f>
        <v>36669</v>
      </c>
      <c r="D35" s="83" t="str">
        <f>DATI!R44</f>
        <v>PERI</v>
      </c>
      <c r="E35" s="70"/>
      <c r="F35" s="71"/>
    </row>
    <row r="36" spans="1:6" ht="30" customHeight="1">
      <c r="A36" s="228">
        <v>5</v>
      </c>
      <c r="B36" s="81" t="str">
        <f>DATI!P45</f>
        <v>Rhazi Mohammed</v>
      </c>
      <c r="C36" s="82">
        <f>DATI!Q45</f>
        <v>36816</v>
      </c>
      <c r="D36" s="83" t="str">
        <f>DATI!R45</f>
        <v>MALCESINE</v>
      </c>
      <c r="E36" s="70"/>
      <c r="F36" s="71"/>
    </row>
    <row r="37" spans="1:6" ht="30" customHeight="1" thickBot="1">
      <c r="A37" s="229">
        <v>6</v>
      </c>
      <c r="B37" s="81">
        <f>DATI!P46</f>
        <v>0</v>
      </c>
      <c r="C37" s="82">
        <f>DATI!Q46</f>
        <v>0</v>
      </c>
      <c r="D37" s="83">
        <f>DATI!R46</f>
        <v>0</v>
      </c>
      <c r="E37" s="75"/>
      <c r="F37" s="76"/>
    </row>
    <row r="39" spans="1:6" ht="18.75" thickBot="1">
      <c r="A39" s="330" t="s">
        <v>48</v>
      </c>
      <c r="B39" s="331"/>
      <c r="C39" s="331"/>
      <c r="D39" s="331"/>
      <c r="E39" s="331"/>
      <c r="F39" s="332"/>
    </row>
    <row r="40" spans="1:6" ht="30" customHeight="1" thickBot="1">
      <c r="A40" s="77" t="s">
        <v>42</v>
      </c>
      <c r="B40" s="65" t="s">
        <v>43</v>
      </c>
      <c r="C40" s="65" t="s">
        <v>0</v>
      </c>
      <c r="D40" s="65" t="s">
        <v>2</v>
      </c>
      <c r="E40" s="65" t="s">
        <v>45</v>
      </c>
      <c r="F40" s="65" t="s">
        <v>44</v>
      </c>
    </row>
    <row r="41" spans="1:6" ht="30" customHeight="1">
      <c r="A41" s="230">
        <v>1</v>
      </c>
      <c r="B41" s="81" t="str">
        <f>DATI!P49</f>
        <v>Venturi Riccardo</v>
      </c>
      <c r="C41" s="82">
        <f>DATI!Q49</f>
        <v>36570</v>
      </c>
      <c r="D41" s="83" t="str">
        <f>DATI!R49</f>
        <v>VALEGGIO S.M.</v>
      </c>
      <c r="E41" s="84"/>
      <c r="F41" s="85"/>
    </row>
    <row r="42" spans="1:6" ht="30" customHeight="1">
      <c r="A42" s="228">
        <v>2</v>
      </c>
      <c r="B42" s="81" t="str">
        <f>DATI!P50</f>
        <v>Zerbini Francesco</v>
      </c>
      <c r="C42" s="82">
        <f>DATI!Q50</f>
        <v>36593</v>
      </c>
      <c r="D42" s="83" t="str">
        <f>DATI!R50</f>
        <v>CAPRINO VR</v>
      </c>
      <c r="E42" s="70"/>
      <c r="F42" s="71"/>
    </row>
    <row r="43" spans="1:6" ht="30" customHeight="1">
      <c r="A43" s="228">
        <v>3</v>
      </c>
      <c r="B43" s="81" t="str">
        <f>DATI!P51</f>
        <v>Vallenari Mattia</v>
      </c>
      <c r="C43" s="82">
        <f>DATI!Q51</f>
        <v>36747</v>
      </c>
      <c r="D43" s="83" t="str">
        <f>DATI!R51</f>
        <v>CAVAION VR</v>
      </c>
      <c r="E43" s="70"/>
      <c r="F43" s="71"/>
    </row>
    <row r="44" spans="1:6" ht="30" customHeight="1">
      <c r="A44" s="228">
        <v>4</v>
      </c>
      <c r="B44" s="81" t="str">
        <f>DATI!P52</f>
        <v>Fulminis Davide</v>
      </c>
      <c r="C44" s="82">
        <f>DATI!Q52</f>
        <v>36557</v>
      </c>
      <c r="D44" s="83" t="str">
        <f>DATI!R52</f>
        <v>PERI</v>
      </c>
      <c r="E44" s="70"/>
      <c r="F44" s="71"/>
    </row>
    <row r="45" spans="1:6" ht="30" customHeight="1">
      <c r="A45" s="228">
        <v>5</v>
      </c>
      <c r="B45" s="81" t="str">
        <f>DATI!P53</f>
        <v>Marini Manuel</v>
      </c>
      <c r="C45" s="82">
        <f>DATI!Q53</f>
        <v>36600</v>
      </c>
      <c r="D45" s="83" t="str">
        <f>DATI!R53</f>
        <v>MALCESINE</v>
      </c>
      <c r="E45" s="70"/>
      <c r="F45" s="71"/>
    </row>
    <row r="46" spans="1:6" ht="30" customHeight="1" thickBot="1">
      <c r="A46" s="229">
        <v>6</v>
      </c>
      <c r="B46" s="81"/>
      <c r="C46" s="74"/>
      <c r="D46" s="79"/>
      <c r="E46" s="75"/>
      <c r="F46" s="76"/>
    </row>
    <row r="48" spans="1:6" ht="18.75" thickBot="1">
      <c r="A48" s="330" t="s">
        <v>48</v>
      </c>
      <c r="B48" s="331"/>
      <c r="C48" s="331"/>
      <c r="D48" s="331"/>
      <c r="E48" s="331"/>
      <c r="F48" s="332"/>
    </row>
    <row r="49" spans="1:6" ht="30" customHeight="1" thickBot="1">
      <c r="A49" s="77" t="s">
        <v>42</v>
      </c>
      <c r="B49" s="65" t="s">
        <v>43</v>
      </c>
      <c r="C49" s="65" t="s">
        <v>0</v>
      </c>
      <c r="D49" s="65" t="s">
        <v>2</v>
      </c>
      <c r="E49" s="65" t="s">
        <v>45</v>
      </c>
      <c r="F49" s="65" t="s">
        <v>44</v>
      </c>
    </row>
    <row r="50" spans="1:6" ht="30" customHeight="1">
      <c r="A50" s="230">
        <v>1</v>
      </c>
      <c r="B50" s="81" t="str">
        <f>DATI!P56</f>
        <v>Assente</v>
      </c>
      <c r="C50" s="82">
        <f>DATI!Q56</f>
        <v>0</v>
      </c>
      <c r="D50" s="83" t="str">
        <f>DATI!R56</f>
        <v>VALEGGIO S.M.</v>
      </c>
      <c r="E50" s="84"/>
      <c r="F50" s="85"/>
    </row>
    <row r="51" spans="1:6" ht="30" customHeight="1">
      <c r="A51" s="228">
        <v>2</v>
      </c>
      <c r="B51" s="81" t="str">
        <f>DATI!P57</f>
        <v>Chignola  Denis</v>
      </c>
      <c r="C51" s="82">
        <f>DATI!Q57</f>
        <v>36734</v>
      </c>
      <c r="D51" s="83" t="str">
        <f>DATI!R57</f>
        <v>CAPRINO VR</v>
      </c>
      <c r="E51" s="70"/>
      <c r="F51" s="71"/>
    </row>
    <row r="52" spans="1:6" ht="30" customHeight="1">
      <c r="A52" s="228">
        <v>3</v>
      </c>
      <c r="B52" s="81" t="str">
        <f>DATI!P58</f>
        <v>Paganelli Francesco</v>
      </c>
      <c r="C52" s="82">
        <f>DATI!Q58</f>
        <v>36891</v>
      </c>
      <c r="D52" s="83" t="str">
        <f>DATI!R58</f>
        <v>CAVAION VR</v>
      </c>
      <c r="E52" s="70"/>
      <c r="F52" s="71"/>
    </row>
    <row r="53" spans="1:6" ht="30" customHeight="1">
      <c r="A53" s="228">
        <v>4</v>
      </c>
      <c r="B53" s="81" t="str">
        <f>DATI!P59</f>
        <v>Castelletti Jonathan</v>
      </c>
      <c r="C53" s="82">
        <f>DATI!Q59</f>
        <v>36667</v>
      </c>
      <c r="D53" s="83" t="str">
        <f>DATI!R59</f>
        <v>PERI</v>
      </c>
      <c r="E53" s="70"/>
      <c r="F53" s="71"/>
    </row>
    <row r="54" spans="1:6" ht="30" customHeight="1">
      <c r="A54" s="228">
        <v>5</v>
      </c>
      <c r="B54" s="81" t="str">
        <f>DATI!P60</f>
        <v>Pellegrinetti Jacopo</v>
      </c>
      <c r="C54" s="82">
        <f>DATI!Q60</f>
        <v>36565</v>
      </c>
      <c r="D54" s="83" t="str">
        <f>DATI!R60</f>
        <v>MALCESINE</v>
      </c>
      <c r="E54" s="70"/>
      <c r="F54" s="71"/>
    </row>
    <row r="55" spans="1:6" ht="30" customHeight="1" thickBot="1">
      <c r="A55" s="229">
        <v>6</v>
      </c>
      <c r="B55" s="73"/>
      <c r="C55" s="74"/>
      <c r="D55" s="79"/>
      <c r="E55" s="75"/>
      <c r="F55" s="76"/>
    </row>
    <row r="57" spans="1:6" ht="18.75" thickBot="1">
      <c r="A57" s="330" t="s">
        <v>48</v>
      </c>
      <c r="B57" s="331"/>
      <c r="C57" s="331"/>
      <c r="D57" s="331"/>
      <c r="E57" s="331"/>
      <c r="F57" s="332"/>
    </row>
    <row r="58" spans="1:6" ht="30" customHeight="1" thickBot="1">
      <c r="A58" s="77" t="s">
        <v>42</v>
      </c>
      <c r="B58" s="65" t="s">
        <v>43</v>
      </c>
      <c r="C58" s="65" t="s">
        <v>0</v>
      </c>
      <c r="D58" s="65" t="s">
        <v>2</v>
      </c>
      <c r="E58" s="65" t="s">
        <v>45</v>
      </c>
      <c r="F58" s="65" t="s">
        <v>44</v>
      </c>
    </row>
    <row r="59" spans="1:6" ht="30" customHeight="1">
      <c r="A59" s="230">
        <v>1</v>
      </c>
      <c r="B59" s="81">
        <f>DATI!P63</f>
        <v>0</v>
      </c>
      <c r="C59" s="82">
        <f>DATI!Q63</f>
        <v>0</v>
      </c>
      <c r="D59" s="83">
        <f>DATI!R63</f>
        <v>0</v>
      </c>
      <c r="E59" s="84"/>
      <c r="F59" s="85"/>
    </row>
    <row r="60" spans="1:6" ht="30" customHeight="1">
      <c r="A60" s="228">
        <v>2</v>
      </c>
      <c r="B60" s="81">
        <f>DATI!P64</f>
        <v>0</v>
      </c>
      <c r="C60" s="82">
        <f>DATI!Q64</f>
        <v>0</v>
      </c>
      <c r="D60" s="83">
        <f>DATI!R64</f>
        <v>0</v>
      </c>
      <c r="E60" s="70"/>
      <c r="F60" s="71"/>
    </row>
    <row r="61" spans="1:6" ht="30" customHeight="1">
      <c r="A61" s="228">
        <v>3</v>
      </c>
      <c r="B61" s="81">
        <f>DATI!P65</f>
        <v>0</v>
      </c>
      <c r="C61" s="82">
        <f>DATI!Q65</f>
        <v>0</v>
      </c>
      <c r="D61" s="83">
        <f>DATI!R65</f>
        <v>0</v>
      </c>
      <c r="E61" s="70"/>
      <c r="F61" s="71"/>
    </row>
    <row r="62" spans="1:6" ht="30" customHeight="1">
      <c r="A62" s="228">
        <v>4</v>
      </c>
      <c r="B62" s="81">
        <f>DATI!P66</f>
        <v>0</v>
      </c>
      <c r="C62" s="82">
        <f>DATI!Q66</f>
        <v>0</v>
      </c>
      <c r="D62" s="83">
        <f>DATI!R66</f>
        <v>0</v>
      </c>
      <c r="E62" s="70"/>
      <c r="F62" s="71"/>
    </row>
    <row r="63" spans="1:6" ht="30" customHeight="1">
      <c r="A63" s="228">
        <v>5</v>
      </c>
      <c r="B63" s="81">
        <f>DATI!P67</f>
        <v>0</v>
      </c>
      <c r="C63" s="82">
        <f>DATI!Q67</f>
        <v>0</v>
      </c>
      <c r="D63" s="83">
        <f>DATI!R67</f>
        <v>0</v>
      </c>
      <c r="E63" s="70"/>
      <c r="F63" s="71"/>
    </row>
    <row r="64" spans="1:6" ht="30" customHeight="1" thickBot="1">
      <c r="A64" s="229">
        <v>6</v>
      </c>
      <c r="B64" s="73"/>
      <c r="C64" s="74"/>
      <c r="D64" s="79"/>
      <c r="E64" s="75"/>
      <c r="F64" s="76"/>
    </row>
  </sheetData>
  <sheetProtection/>
  <mergeCells count="7">
    <mergeCell ref="A57:F57"/>
    <mergeCell ref="A30:F30"/>
    <mergeCell ref="A39:F39"/>
    <mergeCell ref="A1:F1"/>
    <mergeCell ref="A10:F10"/>
    <mergeCell ref="A19:F19"/>
    <mergeCell ref="A48:F48"/>
  </mergeCells>
  <printOptions/>
  <pageMargins left="0.3937007874015748" right="0.3937007874015748" top="0.98" bottom="0.7874015748031497" header="0.5118110236220472" footer="0.5118110236220472"/>
  <pageSetup horizontalDpi="720" verticalDpi="720" orientation="portrait" paperSize="9" r:id="rId1"/>
  <headerFooter alignWithMargins="0">
    <oddHeader>&amp;C&amp;"Arial,Grassetto"&amp;12 60 METRI PIANI  1° MEDIA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7"/>
  <dimension ref="A1:G71"/>
  <sheetViews>
    <sheetView zoomScalePageLayoutView="0" workbookViewId="0" topLeftCell="A1">
      <selection activeCell="J69" sqref="J69"/>
    </sheetView>
  </sheetViews>
  <sheetFormatPr defaultColWidth="9.140625" defaultRowHeight="12.75"/>
  <cols>
    <col min="1" max="1" width="11.57421875" style="0" customWidth="1"/>
    <col min="2" max="2" width="27.00390625" style="0" customWidth="1"/>
    <col min="3" max="3" width="16.8515625" style="0" customWidth="1"/>
    <col min="4" max="4" width="19.140625" style="0" customWidth="1"/>
    <col min="5" max="5" width="9.00390625" style="0" customWidth="1"/>
    <col min="6" max="6" width="13.140625" style="0" customWidth="1"/>
    <col min="7" max="7" width="13.28125" style="0" customWidth="1"/>
  </cols>
  <sheetData>
    <row r="1" spans="1:7" ht="18.75" thickBot="1">
      <c r="A1" s="330" t="s">
        <v>47</v>
      </c>
      <c r="B1" s="331"/>
      <c r="C1" s="331"/>
      <c r="D1" s="331"/>
      <c r="E1" s="331"/>
      <c r="F1" s="332"/>
      <c r="G1" s="63"/>
    </row>
    <row r="2" spans="1:6" ht="30" customHeight="1" thickBot="1">
      <c r="A2" s="77" t="s">
        <v>42</v>
      </c>
      <c r="B2" s="65" t="s">
        <v>43</v>
      </c>
      <c r="C2" s="65" t="s">
        <v>0</v>
      </c>
      <c r="D2" s="77" t="s">
        <v>2</v>
      </c>
      <c r="E2" s="66" t="s">
        <v>45</v>
      </c>
      <c r="F2" s="65" t="s">
        <v>44</v>
      </c>
    </row>
    <row r="3" spans="1:6" ht="30" customHeight="1">
      <c r="A3" s="228">
        <v>1</v>
      </c>
      <c r="B3" s="68" t="str">
        <f>DATI!P77</f>
        <v>Albertini Asia</v>
      </c>
      <c r="C3" s="69">
        <f>DATI!Q77</f>
        <v>36346</v>
      </c>
      <c r="D3" s="78" t="str">
        <f>DATI!R77</f>
        <v>VALEGGIO S.M.</v>
      </c>
      <c r="E3" s="70"/>
      <c r="F3" s="71"/>
    </row>
    <row r="4" spans="1:6" ht="30" customHeight="1">
      <c r="A4" s="228">
        <v>2</v>
      </c>
      <c r="B4" s="68" t="str">
        <f>DATI!P78</f>
        <v>Antolini Ferderica</v>
      </c>
      <c r="C4" s="69">
        <f>DATI!Q78</f>
        <v>36462</v>
      </c>
      <c r="D4" s="78" t="str">
        <f>DATI!R78</f>
        <v>CAPRINO VR</v>
      </c>
      <c r="E4" s="70"/>
      <c r="F4" s="71"/>
    </row>
    <row r="5" spans="1:6" ht="30" customHeight="1">
      <c r="A5" s="228">
        <v>3</v>
      </c>
      <c r="B5" s="68" t="str">
        <f>DATI!P79</f>
        <v>Motresor Anna</v>
      </c>
      <c r="C5" s="69">
        <f>DATI!Q79</f>
        <v>36314</v>
      </c>
      <c r="D5" s="78" t="str">
        <f>DATI!R79</f>
        <v>CAVAION VR</v>
      </c>
      <c r="E5" s="70"/>
      <c r="F5" s="71"/>
    </row>
    <row r="6" spans="1:6" ht="30" customHeight="1">
      <c r="A6" s="228">
        <v>4</v>
      </c>
      <c r="B6" s="68" t="str">
        <f>DATI!P80</f>
        <v>Bonini Sara</v>
      </c>
      <c r="C6" s="69">
        <f>DATI!Q80</f>
        <v>36511</v>
      </c>
      <c r="D6" s="78" t="str">
        <f>DATI!R80</f>
        <v>PERI</v>
      </c>
      <c r="E6" s="70"/>
      <c r="F6" s="71"/>
    </row>
    <row r="7" spans="1:6" ht="30" customHeight="1">
      <c r="A7" s="228">
        <v>5</v>
      </c>
      <c r="B7" s="68" t="str">
        <f>DATI!P81</f>
        <v>Chincarini Sofia</v>
      </c>
      <c r="C7" s="69">
        <f>DATI!Q81</f>
        <v>36334</v>
      </c>
      <c r="D7" s="78" t="str">
        <f>DATI!R81</f>
        <v>MALCESINE</v>
      </c>
      <c r="E7" s="70"/>
      <c r="F7" s="71"/>
    </row>
    <row r="8" spans="1:6" ht="30" customHeight="1" thickBot="1">
      <c r="A8" s="229">
        <v>6</v>
      </c>
      <c r="B8" s="68">
        <f>DATI!P82</f>
        <v>0</v>
      </c>
      <c r="C8" s="69">
        <f>DATI!Q82</f>
        <v>0</v>
      </c>
      <c r="D8" s="78">
        <f>DATI!R82</f>
        <v>0</v>
      </c>
      <c r="E8" s="75"/>
      <c r="F8" s="76"/>
    </row>
    <row r="10" spans="1:6" ht="18.75" thickBot="1">
      <c r="A10" s="330" t="s">
        <v>46</v>
      </c>
      <c r="B10" s="331"/>
      <c r="C10" s="331"/>
      <c r="D10" s="331"/>
      <c r="E10" s="331"/>
      <c r="F10" s="332"/>
    </row>
    <row r="11" spans="1:6" ht="30" customHeight="1" thickBot="1">
      <c r="A11" s="77" t="s">
        <v>42</v>
      </c>
      <c r="B11" s="65" t="s">
        <v>43</v>
      </c>
      <c r="C11" s="65" t="s">
        <v>0</v>
      </c>
      <c r="D11" s="65" t="s">
        <v>2</v>
      </c>
      <c r="E11" s="65" t="s">
        <v>45</v>
      </c>
      <c r="F11" s="65" t="s">
        <v>44</v>
      </c>
    </row>
    <row r="12" spans="1:6" ht="30" customHeight="1">
      <c r="A12" s="228">
        <v>1</v>
      </c>
      <c r="B12" s="68" t="str">
        <f>DATI!P85</f>
        <v>Gemma Federica</v>
      </c>
      <c r="C12" s="69">
        <f>DATI!Q85</f>
        <v>36301</v>
      </c>
      <c r="D12" s="78" t="str">
        <f>DATI!R85</f>
        <v>VALEGGIO S.M.</v>
      </c>
      <c r="E12" s="70"/>
      <c r="F12" s="71"/>
    </row>
    <row r="13" spans="1:6" ht="30" customHeight="1">
      <c r="A13" s="228">
        <v>2</v>
      </c>
      <c r="B13" s="68" t="str">
        <f>DATI!P86</f>
        <v>Dal Prete Chiara</v>
      </c>
      <c r="C13" s="69">
        <f>DATI!Q86</f>
        <v>36348</v>
      </c>
      <c r="D13" s="78" t="str">
        <f>DATI!R86</f>
        <v>CAPRINO VR</v>
      </c>
      <c r="E13" s="70"/>
      <c r="F13" s="71"/>
    </row>
    <row r="14" spans="1:6" ht="30" customHeight="1">
      <c r="A14" s="228">
        <v>3</v>
      </c>
      <c r="B14" s="68" t="str">
        <f>DATI!P87</f>
        <v>Bosco Sara</v>
      </c>
      <c r="C14" s="69">
        <f>DATI!Q87</f>
        <v>36380</v>
      </c>
      <c r="D14" s="78" t="str">
        <f>DATI!R87</f>
        <v>CAVAION VR</v>
      </c>
      <c r="E14" s="70"/>
      <c r="F14" s="71"/>
    </row>
    <row r="15" spans="1:6" ht="30" customHeight="1">
      <c r="A15" s="228">
        <v>4</v>
      </c>
      <c r="B15" s="68" t="str">
        <f>DATI!P88</f>
        <v>Zouhir Yasmin</v>
      </c>
      <c r="C15" s="69">
        <f>DATI!Q88</f>
        <v>36254</v>
      </c>
      <c r="D15" s="78" t="str">
        <f>DATI!R88</f>
        <v>PERI</v>
      </c>
      <c r="E15" s="70"/>
      <c r="F15" s="71"/>
    </row>
    <row r="16" spans="1:6" ht="30" customHeight="1">
      <c r="A16" s="228">
        <v>5</v>
      </c>
      <c r="B16" s="68" t="str">
        <f>DATI!P89</f>
        <v>Chincarini Sara</v>
      </c>
      <c r="C16" s="69">
        <f>DATI!Q89</f>
        <v>36247</v>
      </c>
      <c r="D16" s="78" t="str">
        <f>DATI!R89</f>
        <v>MALCESINE</v>
      </c>
      <c r="E16" s="70"/>
      <c r="F16" s="71"/>
    </row>
    <row r="17" spans="1:6" ht="30" customHeight="1" thickBot="1">
      <c r="A17" s="229">
        <v>6</v>
      </c>
      <c r="B17" s="73"/>
      <c r="C17" s="74"/>
      <c r="D17" s="79"/>
      <c r="E17" s="75"/>
      <c r="F17" s="76"/>
    </row>
    <row r="19" spans="1:6" ht="18.75" thickBot="1">
      <c r="A19" s="330" t="s">
        <v>46</v>
      </c>
      <c r="B19" s="331"/>
      <c r="C19" s="331"/>
      <c r="D19" s="331"/>
      <c r="E19" s="331"/>
      <c r="F19" s="332"/>
    </row>
    <row r="20" spans="1:6" ht="30" customHeight="1" thickBot="1">
      <c r="A20" s="77" t="s">
        <v>42</v>
      </c>
      <c r="B20" s="65" t="s">
        <v>43</v>
      </c>
      <c r="C20" s="65" t="s">
        <v>0</v>
      </c>
      <c r="D20" s="65" t="s">
        <v>2</v>
      </c>
      <c r="E20" s="65" t="s">
        <v>45</v>
      </c>
      <c r="F20" s="65" t="s">
        <v>44</v>
      </c>
    </row>
    <row r="21" spans="1:6" ht="30" customHeight="1">
      <c r="A21" s="228">
        <v>1</v>
      </c>
      <c r="B21" s="68" t="str">
        <f>DATI!P92</f>
        <v>Gennari Nicole</v>
      </c>
      <c r="C21" s="69">
        <f>DATI!Q92</f>
        <v>36213</v>
      </c>
      <c r="D21" s="78" t="str">
        <f>DATI!R92</f>
        <v>VALEGGIO S.M.</v>
      </c>
      <c r="E21" s="70"/>
      <c r="F21" s="71"/>
    </row>
    <row r="22" spans="1:6" ht="30" customHeight="1">
      <c r="A22" s="228">
        <v>2</v>
      </c>
      <c r="B22" s="68" t="str">
        <f>DATI!P93</f>
        <v>De Beni Denise</v>
      </c>
      <c r="C22" s="69">
        <f>DATI!Q93</f>
        <v>36294</v>
      </c>
      <c r="D22" s="78" t="str">
        <f>DATI!R93</f>
        <v>CAPRINO VR</v>
      </c>
      <c r="E22" s="70"/>
      <c r="F22" s="71"/>
    </row>
    <row r="23" spans="1:6" ht="30" customHeight="1">
      <c r="A23" s="228">
        <v>3</v>
      </c>
      <c r="B23" s="68" t="str">
        <f>DATI!P94</f>
        <v>Chiesa Margherita</v>
      </c>
      <c r="C23" s="69">
        <f>DATI!Q94</f>
        <v>36164</v>
      </c>
      <c r="D23" s="78" t="str">
        <f>DATI!R94</f>
        <v>CAVAION VR</v>
      </c>
      <c r="E23" s="70"/>
      <c r="F23" s="71"/>
    </row>
    <row r="24" spans="1:6" ht="30" customHeight="1">
      <c r="A24" s="228">
        <v>4</v>
      </c>
      <c r="B24" s="68" t="str">
        <f>DATI!P95</f>
        <v>Casetta Giulia</v>
      </c>
      <c r="C24" s="69">
        <f>DATI!Q95</f>
        <v>36191</v>
      </c>
      <c r="D24" s="78" t="str">
        <f>DATI!R95</f>
        <v>PERI</v>
      </c>
      <c r="E24" s="70"/>
      <c r="F24" s="71"/>
    </row>
    <row r="25" spans="1:6" ht="30" customHeight="1">
      <c r="A25" s="228">
        <v>5</v>
      </c>
      <c r="B25" s="68" t="str">
        <f>DATI!P96</f>
        <v>Brighenti Cloria</v>
      </c>
      <c r="C25" s="69">
        <f>DATI!Q96</f>
        <v>36248</v>
      </c>
      <c r="D25" s="78" t="str">
        <f>DATI!R96</f>
        <v>MALCESINE</v>
      </c>
      <c r="E25" s="70"/>
      <c r="F25" s="71"/>
    </row>
    <row r="26" spans="1:6" ht="30" customHeight="1" thickBot="1">
      <c r="A26" s="229">
        <v>6</v>
      </c>
      <c r="B26" s="73"/>
      <c r="C26" s="74"/>
      <c r="D26" s="79"/>
      <c r="E26" s="75"/>
      <c r="F26" s="76"/>
    </row>
    <row r="28" spans="1:6" ht="18.75" thickBot="1">
      <c r="A28" s="330" t="s">
        <v>46</v>
      </c>
      <c r="B28" s="331"/>
      <c r="C28" s="331"/>
      <c r="D28" s="331"/>
      <c r="E28" s="331"/>
      <c r="F28" s="332"/>
    </row>
    <row r="29" spans="1:6" ht="30" customHeight="1" thickBot="1">
      <c r="A29" s="86" t="s">
        <v>42</v>
      </c>
      <c r="B29" s="64" t="s">
        <v>43</v>
      </c>
      <c r="C29" s="64" t="s">
        <v>0</v>
      </c>
      <c r="D29" s="64" t="s">
        <v>2</v>
      </c>
      <c r="E29" s="64" t="s">
        <v>45</v>
      </c>
      <c r="F29" s="64" t="s">
        <v>44</v>
      </c>
    </row>
    <row r="30" spans="1:6" ht="30" customHeight="1">
      <c r="A30" s="230">
        <v>1</v>
      </c>
      <c r="B30" s="81">
        <f>DATI!P99</f>
        <v>0</v>
      </c>
      <c r="C30" s="82">
        <f>DATI!Q99</f>
        <v>0</v>
      </c>
      <c r="D30" s="83">
        <f>DATI!R99</f>
        <v>0</v>
      </c>
      <c r="E30" s="84"/>
      <c r="F30" s="85"/>
    </row>
    <row r="31" spans="1:6" ht="30" customHeight="1">
      <c r="A31" s="228">
        <v>2</v>
      </c>
      <c r="B31" s="81">
        <f>DATI!P100</f>
        <v>0</v>
      </c>
      <c r="C31" s="82">
        <f>DATI!Q100</f>
        <v>0</v>
      </c>
      <c r="D31" s="83">
        <f>DATI!R100</f>
        <v>0</v>
      </c>
      <c r="E31" s="70"/>
      <c r="F31" s="71"/>
    </row>
    <row r="32" spans="1:6" ht="30" customHeight="1">
      <c r="A32" s="228">
        <v>3</v>
      </c>
      <c r="B32" s="81">
        <f>DATI!P101</f>
        <v>0</v>
      </c>
      <c r="C32" s="82">
        <f>DATI!Q101</f>
        <v>0</v>
      </c>
      <c r="D32" s="83">
        <f>DATI!R101</f>
        <v>0</v>
      </c>
      <c r="E32" s="70"/>
      <c r="F32" s="71"/>
    </row>
    <row r="33" spans="1:6" ht="30" customHeight="1">
      <c r="A33" s="228">
        <v>4</v>
      </c>
      <c r="B33" s="81">
        <f>DATI!P102</f>
        <v>0</v>
      </c>
      <c r="C33" s="82">
        <f>DATI!Q102</f>
        <v>0</v>
      </c>
      <c r="D33" s="83">
        <f>DATI!R102</f>
        <v>0</v>
      </c>
      <c r="E33" s="70"/>
      <c r="F33" s="71"/>
    </row>
    <row r="34" spans="1:6" ht="30" customHeight="1">
      <c r="A34" s="228">
        <v>5</v>
      </c>
      <c r="B34" s="81">
        <f>DATI!P103</f>
        <v>0</v>
      </c>
      <c r="C34" s="82">
        <f>DATI!Q103</f>
        <v>0</v>
      </c>
      <c r="D34" s="83">
        <f>DATI!R103</f>
        <v>0</v>
      </c>
      <c r="E34" s="70"/>
      <c r="F34" s="71"/>
    </row>
    <row r="35" spans="1:6" ht="30" customHeight="1" thickBot="1">
      <c r="A35" s="229">
        <v>6</v>
      </c>
      <c r="B35" s="73"/>
      <c r="C35" s="74"/>
      <c r="D35" s="79"/>
      <c r="E35" s="75"/>
      <c r="F35" s="76"/>
    </row>
    <row r="37" spans="1:6" ht="18.75" thickBot="1">
      <c r="A37" s="330" t="s">
        <v>48</v>
      </c>
      <c r="B37" s="331"/>
      <c r="C37" s="331"/>
      <c r="D37" s="331"/>
      <c r="E37" s="331"/>
      <c r="F37" s="332"/>
    </row>
    <row r="38" spans="1:6" ht="30" customHeight="1" thickBot="1">
      <c r="A38" s="77" t="s">
        <v>42</v>
      </c>
      <c r="B38" s="65" t="s">
        <v>43</v>
      </c>
      <c r="C38" s="65" t="s">
        <v>0</v>
      </c>
      <c r="D38" s="65" t="s">
        <v>2</v>
      </c>
      <c r="E38" s="65" t="s">
        <v>45</v>
      </c>
      <c r="F38" s="65" t="s">
        <v>44</v>
      </c>
    </row>
    <row r="39" spans="1:6" ht="30" customHeight="1">
      <c r="A39" s="230">
        <v>1</v>
      </c>
      <c r="B39" s="81" t="str">
        <f>DATI!P113</f>
        <v>Marino Damiano</v>
      </c>
      <c r="C39" s="82">
        <f>DATI!Q113</f>
        <v>36356</v>
      </c>
      <c r="D39" s="83" t="str">
        <f>DATI!R113</f>
        <v>VALEGGIO S.M.</v>
      </c>
      <c r="E39" s="84"/>
      <c r="F39" s="85"/>
    </row>
    <row r="40" spans="1:6" ht="30" customHeight="1">
      <c r="A40" s="228">
        <v>2</v>
      </c>
      <c r="B40" s="81" t="str">
        <f>DATI!P114</f>
        <v>Vicentini Pietro</v>
      </c>
      <c r="C40" s="82">
        <f>DATI!Q114</f>
        <v>36307</v>
      </c>
      <c r="D40" s="83" t="str">
        <f>DATI!R114</f>
        <v>CAPRINO VR</v>
      </c>
      <c r="E40" s="70"/>
      <c r="F40" s="71"/>
    </row>
    <row r="41" spans="1:6" ht="30" customHeight="1">
      <c r="A41" s="228">
        <v>3</v>
      </c>
      <c r="B41" s="81" t="str">
        <f>DATI!P115</f>
        <v>Liber Leris Carlino</v>
      </c>
      <c r="C41" s="82">
        <f>DATI!Q115</f>
        <v>36244</v>
      </c>
      <c r="D41" s="83" t="str">
        <f>DATI!R115</f>
        <v>CAVAION VR</v>
      </c>
      <c r="E41" s="70"/>
      <c r="F41" s="71"/>
    </row>
    <row r="42" spans="1:6" ht="30" customHeight="1">
      <c r="A42" s="228">
        <v>4</v>
      </c>
      <c r="B42" s="81" t="str">
        <f>DATI!P116</f>
        <v>Dall'Ora Matteo</v>
      </c>
      <c r="C42" s="82">
        <f>DATI!Q116</f>
        <v>36336</v>
      </c>
      <c r="D42" s="83" t="str">
        <f>DATI!R116</f>
        <v>PERI</v>
      </c>
      <c r="E42" s="70"/>
      <c r="F42" s="71"/>
    </row>
    <row r="43" spans="1:6" ht="30" customHeight="1">
      <c r="A43" s="228">
        <v>5</v>
      </c>
      <c r="B43" s="81" t="str">
        <f>DATI!P117</f>
        <v>Formaggioni Pietro</v>
      </c>
      <c r="C43" s="82">
        <f>DATI!Q117</f>
        <v>36374</v>
      </c>
      <c r="D43" s="83" t="str">
        <f>DATI!R117</f>
        <v>MALCESINE</v>
      </c>
      <c r="E43" s="70"/>
      <c r="F43" s="71"/>
    </row>
    <row r="44" spans="1:6" ht="30" customHeight="1" thickBot="1">
      <c r="A44" s="229">
        <v>6</v>
      </c>
      <c r="B44" s="73"/>
      <c r="C44" s="74"/>
      <c r="D44" s="79"/>
      <c r="E44" s="75"/>
      <c r="F44" s="76"/>
    </row>
    <row r="46" spans="1:6" ht="18.75" thickBot="1">
      <c r="A46" s="330" t="s">
        <v>48</v>
      </c>
      <c r="B46" s="331"/>
      <c r="C46" s="331"/>
      <c r="D46" s="331"/>
      <c r="E46" s="331"/>
      <c r="F46" s="332"/>
    </row>
    <row r="47" spans="1:6" ht="30" customHeight="1" thickBot="1">
      <c r="A47" s="77" t="s">
        <v>42</v>
      </c>
      <c r="B47" s="65" t="s">
        <v>43</v>
      </c>
      <c r="C47" s="65" t="s">
        <v>0</v>
      </c>
      <c r="D47" s="65" t="s">
        <v>2</v>
      </c>
      <c r="E47" s="65" t="s">
        <v>45</v>
      </c>
      <c r="F47" s="65" t="s">
        <v>44</v>
      </c>
    </row>
    <row r="48" spans="1:6" ht="30" customHeight="1">
      <c r="A48" s="230">
        <v>1</v>
      </c>
      <c r="B48" s="81" t="str">
        <f>DATI!P121</f>
        <v>Cona Farncesca</v>
      </c>
      <c r="C48" s="82">
        <f>DATI!Q121</f>
        <v>36235</v>
      </c>
      <c r="D48" s="83" t="str">
        <f>DATI!R121</f>
        <v>VALEGGIO S.M.</v>
      </c>
      <c r="E48" s="84"/>
      <c r="F48" s="85"/>
    </row>
    <row r="49" spans="1:6" ht="30" customHeight="1">
      <c r="A49" s="228">
        <v>2</v>
      </c>
      <c r="B49" s="81" t="str">
        <f>DATI!P122</f>
        <v>Tenca Andrea</v>
      </c>
      <c r="C49" s="82">
        <f>DATI!Q122</f>
        <v>36378</v>
      </c>
      <c r="D49" s="83" t="str">
        <f>DATI!R122</f>
        <v>CAPRINO VR</v>
      </c>
      <c r="E49" s="70"/>
      <c r="F49" s="71"/>
    </row>
    <row r="50" spans="1:6" ht="30" customHeight="1">
      <c r="A50" s="228">
        <v>3</v>
      </c>
      <c r="B50" s="81" t="str">
        <f>DATI!P123</f>
        <v>Catteschi Elia</v>
      </c>
      <c r="C50" s="82">
        <f>DATI!Q123</f>
        <v>36412</v>
      </c>
      <c r="D50" s="83" t="str">
        <f>DATI!R123</f>
        <v>CAVAION VR</v>
      </c>
      <c r="E50" s="70"/>
      <c r="F50" s="71"/>
    </row>
    <row r="51" spans="1:6" ht="30" customHeight="1">
      <c r="A51" s="228">
        <v>4</v>
      </c>
      <c r="B51" s="81" t="str">
        <f>DATI!P124</f>
        <v>Mohammadi Younesse</v>
      </c>
      <c r="C51" s="82">
        <f>DATI!Q124</f>
        <v>36282</v>
      </c>
      <c r="D51" s="83" t="str">
        <f>DATI!R124</f>
        <v>PERI</v>
      </c>
      <c r="E51" s="70"/>
      <c r="F51" s="71"/>
    </row>
    <row r="52" spans="1:6" ht="30" customHeight="1">
      <c r="A52" s="228">
        <v>5</v>
      </c>
      <c r="B52" s="81" t="str">
        <f>DATI!P125</f>
        <v>Angelini Alessandro</v>
      </c>
      <c r="C52" s="82">
        <f>DATI!Q125</f>
        <v>36170</v>
      </c>
      <c r="D52" s="83" t="str">
        <f>DATI!R125</f>
        <v>MALCESINE</v>
      </c>
      <c r="E52" s="70"/>
      <c r="F52" s="71"/>
    </row>
    <row r="53" spans="1:6" ht="30" customHeight="1" thickBot="1">
      <c r="A53" s="229">
        <v>6</v>
      </c>
      <c r="B53" s="73"/>
      <c r="C53" s="74"/>
      <c r="D53" s="79"/>
      <c r="E53" s="75"/>
      <c r="F53" s="76"/>
    </row>
    <row r="55" spans="1:6" ht="18.75" thickBot="1">
      <c r="A55" s="330" t="s">
        <v>48</v>
      </c>
      <c r="B55" s="331"/>
      <c r="C55" s="331"/>
      <c r="D55" s="331"/>
      <c r="E55" s="331"/>
      <c r="F55" s="332"/>
    </row>
    <row r="56" spans="1:6" ht="30" customHeight="1" thickBot="1">
      <c r="A56" s="77" t="s">
        <v>42</v>
      </c>
      <c r="B56" s="65" t="s">
        <v>43</v>
      </c>
      <c r="C56" s="65" t="s">
        <v>0</v>
      </c>
      <c r="D56" s="65" t="s">
        <v>2</v>
      </c>
      <c r="E56" s="65" t="s">
        <v>45</v>
      </c>
      <c r="F56" s="65" t="s">
        <v>44</v>
      </c>
    </row>
    <row r="57" spans="1:6" ht="30" customHeight="1">
      <c r="A57" s="230">
        <v>1</v>
      </c>
      <c r="B57" s="81" t="str">
        <f>DATI!P128</f>
        <v>Spartà Riccardo</v>
      </c>
      <c r="C57" s="82">
        <f>DATI!Q128</f>
        <v>36291</v>
      </c>
      <c r="D57" s="83" t="str">
        <f>DATI!R128</f>
        <v>VALEGGIO S.M.</v>
      </c>
      <c r="E57" s="84"/>
      <c r="F57" s="85"/>
    </row>
    <row r="58" spans="1:6" ht="30" customHeight="1">
      <c r="A58" s="228">
        <v>2</v>
      </c>
      <c r="B58" s="81" t="str">
        <f>DATI!P129</f>
        <v>Zaninelli Filippo</v>
      </c>
      <c r="C58" s="82">
        <f>DATI!Q129</f>
        <v>36255</v>
      </c>
      <c r="D58" s="83" t="str">
        <f>DATI!R129</f>
        <v>CAPRINO VR</v>
      </c>
      <c r="E58" s="70"/>
      <c r="F58" s="71"/>
    </row>
    <row r="59" spans="1:6" ht="30" customHeight="1">
      <c r="A59" s="228">
        <v>3</v>
      </c>
      <c r="B59" s="81" t="str">
        <f>DATI!P130</f>
        <v>Moglia Nicolò</v>
      </c>
      <c r="C59" s="82">
        <f>DATI!Q130</f>
        <v>36810</v>
      </c>
      <c r="D59" s="83" t="str">
        <f>DATI!R130</f>
        <v>CAVAION VR</v>
      </c>
      <c r="E59" s="70"/>
      <c r="F59" s="71"/>
    </row>
    <row r="60" spans="1:6" ht="30" customHeight="1">
      <c r="A60" s="228">
        <v>4</v>
      </c>
      <c r="B60" s="81" t="str">
        <f>DATI!P131</f>
        <v>Gasparini Michele</v>
      </c>
      <c r="C60" s="82">
        <f>DATI!Q131</f>
        <v>36231</v>
      </c>
      <c r="D60" s="83" t="str">
        <f>DATI!R131</f>
        <v>PERI</v>
      </c>
      <c r="E60" s="70"/>
      <c r="F60" s="71"/>
    </row>
    <row r="61" spans="1:6" ht="30" customHeight="1">
      <c r="A61" s="228">
        <v>5</v>
      </c>
      <c r="B61" s="81" t="str">
        <f>DATI!P132</f>
        <v>Joergensen Alex</v>
      </c>
      <c r="C61" s="82">
        <f>DATI!Q132</f>
        <v>36197</v>
      </c>
      <c r="D61" s="83" t="str">
        <f>DATI!R132</f>
        <v>MALCESINE</v>
      </c>
      <c r="E61" s="70"/>
      <c r="F61" s="71"/>
    </row>
    <row r="62" spans="1:6" ht="30" customHeight="1" thickBot="1">
      <c r="A62" s="229">
        <v>6</v>
      </c>
      <c r="B62" s="73"/>
      <c r="C62" s="74"/>
      <c r="D62" s="79"/>
      <c r="E62" s="75"/>
      <c r="F62" s="76"/>
    </row>
    <row r="64" spans="1:6" ht="18.75" thickBot="1">
      <c r="A64" s="330" t="s">
        <v>48</v>
      </c>
      <c r="B64" s="331"/>
      <c r="C64" s="331"/>
      <c r="D64" s="331"/>
      <c r="E64" s="331"/>
      <c r="F64" s="332"/>
    </row>
    <row r="65" spans="1:6" ht="30" customHeight="1" thickBot="1">
      <c r="A65" s="77" t="s">
        <v>42</v>
      </c>
      <c r="B65" s="65" t="s">
        <v>43</v>
      </c>
      <c r="C65" s="65" t="s">
        <v>0</v>
      </c>
      <c r="D65" s="65" t="s">
        <v>2</v>
      </c>
      <c r="E65" s="65" t="s">
        <v>45</v>
      </c>
      <c r="F65" s="65" t="s">
        <v>44</v>
      </c>
    </row>
    <row r="66" spans="1:6" ht="30" customHeight="1">
      <c r="A66" s="230">
        <v>1</v>
      </c>
      <c r="B66" s="81">
        <f>DATI!P135</f>
        <v>0</v>
      </c>
      <c r="C66" s="82">
        <f>DATI!Q135</f>
        <v>0</v>
      </c>
      <c r="D66" s="212">
        <f>DATI!R135</f>
        <v>0</v>
      </c>
      <c r="E66" s="84"/>
      <c r="F66" s="85"/>
    </row>
    <row r="67" spans="1:6" ht="30" customHeight="1">
      <c r="A67" s="228">
        <v>2</v>
      </c>
      <c r="B67" s="81">
        <f>DATI!P136</f>
        <v>0</v>
      </c>
      <c r="C67" s="82">
        <f>DATI!Q136</f>
        <v>0</v>
      </c>
      <c r="D67" s="212">
        <f>DATI!R136</f>
        <v>0</v>
      </c>
      <c r="E67" s="70"/>
      <c r="F67" s="71"/>
    </row>
    <row r="68" spans="1:6" ht="30" customHeight="1">
      <c r="A68" s="228">
        <v>3</v>
      </c>
      <c r="B68" s="81">
        <f>DATI!P137</f>
        <v>0</v>
      </c>
      <c r="C68" s="82">
        <f>DATI!Q137</f>
        <v>0</v>
      </c>
      <c r="D68" s="212">
        <f>DATI!R137</f>
        <v>0</v>
      </c>
      <c r="E68" s="70"/>
      <c r="F68" s="71"/>
    </row>
    <row r="69" spans="1:6" ht="30" customHeight="1">
      <c r="A69" s="228">
        <v>4</v>
      </c>
      <c r="B69" s="81">
        <f>DATI!P138</f>
        <v>0</v>
      </c>
      <c r="C69" s="82">
        <f>DATI!Q138</f>
        <v>0</v>
      </c>
      <c r="D69" s="212">
        <f>DATI!R138</f>
        <v>0</v>
      </c>
      <c r="E69" s="70"/>
      <c r="F69" s="71"/>
    </row>
    <row r="70" spans="1:6" ht="30" customHeight="1">
      <c r="A70" s="228">
        <v>5</v>
      </c>
      <c r="B70" s="81">
        <f>DATI!P139</f>
        <v>0</v>
      </c>
      <c r="C70" s="82">
        <f>DATI!Q139</f>
        <v>0</v>
      </c>
      <c r="D70" s="212">
        <f>DATI!R139</f>
        <v>0</v>
      </c>
      <c r="E70" s="70"/>
      <c r="F70" s="71"/>
    </row>
    <row r="71" spans="1:6" ht="30" customHeight="1" thickBot="1">
      <c r="A71" s="229">
        <v>6</v>
      </c>
      <c r="B71" s="73"/>
      <c r="C71" s="74"/>
      <c r="D71" s="79"/>
      <c r="E71" s="75"/>
      <c r="F71" s="76"/>
    </row>
  </sheetData>
  <sheetProtection/>
  <mergeCells count="8">
    <mergeCell ref="A55:F55"/>
    <mergeCell ref="A64:F64"/>
    <mergeCell ref="A37:F37"/>
    <mergeCell ref="A46:F46"/>
    <mergeCell ref="A1:F1"/>
    <mergeCell ref="A10:F10"/>
    <mergeCell ref="A19:F19"/>
    <mergeCell ref="A28:F28"/>
  </mergeCells>
  <printOptions/>
  <pageMargins left="0.1968503937007874" right="0.1968503937007874" top="0.81" bottom="0.7874015748031497" header="0.5118110236220472" footer="0.5118110236220472"/>
  <pageSetup horizontalDpi="720" verticalDpi="720" orientation="portrait" paperSize="9" r:id="rId1"/>
  <headerFooter alignWithMargins="0">
    <oddHeader>&amp;C&amp;"Arial,Grassetto"&amp;12 80 METRI PIANI 2° MEDIA</oddHeader>
  </headerFooter>
  <rowBreaks count="1" manualBreakCount="1">
    <brk id="3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8"/>
  <dimension ref="A1:G750"/>
  <sheetViews>
    <sheetView zoomScalePageLayoutView="0" workbookViewId="0" topLeftCell="A1">
      <selection activeCell="J49" sqref="J49"/>
    </sheetView>
  </sheetViews>
  <sheetFormatPr defaultColWidth="9.140625" defaultRowHeight="12.75"/>
  <cols>
    <col min="1" max="1" width="11.57421875" style="0" customWidth="1"/>
    <col min="2" max="2" width="27.00390625" style="0" customWidth="1"/>
    <col min="3" max="3" width="17.28125" style="0" customWidth="1"/>
    <col min="4" max="4" width="19.140625" style="0" customWidth="1"/>
    <col min="5" max="5" width="9.00390625" style="0" customWidth="1"/>
    <col min="6" max="6" width="13.140625" style="0" customWidth="1"/>
    <col min="7" max="7" width="13.28125" style="0" customWidth="1"/>
  </cols>
  <sheetData>
    <row r="1" spans="1:7" ht="18.75" thickBot="1">
      <c r="A1" s="330" t="s">
        <v>47</v>
      </c>
      <c r="B1" s="331"/>
      <c r="C1" s="331"/>
      <c r="D1" s="331"/>
      <c r="E1" s="331"/>
      <c r="F1" s="332"/>
      <c r="G1" s="63"/>
    </row>
    <row r="2" spans="1:6" ht="30" customHeight="1" thickBot="1">
      <c r="A2" s="77" t="s">
        <v>42</v>
      </c>
      <c r="B2" s="65" t="s">
        <v>43</v>
      </c>
      <c r="C2" s="65" t="s">
        <v>0</v>
      </c>
      <c r="D2" s="77" t="s">
        <v>2</v>
      </c>
      <c r="E2" s="66" t="s">
        <v>45</v>
      </c>
      <c r="F2" s="65" t="s">
        <v>44</v>
      </c>
    </row>
    <row r="3" spans="1:6" ht="30" customHeight="1">
      <c r="A3" s="228">
        <v>1</v>
      </c>
      <c r="B3" s="68" t="str">
        <f>DATI!P149</f>
        <v>Ragnolini Greta</v>
      </c>
      <c r="C3" s="69">
        <f>DATI!Q149</f>
        <v>36007</v>
      </c>
      <c r="D3" s="78" t="str">
        <f>DATI!R149</f>
        <v>VALEGGIO S.M.</v>
      </c>
      <c r="E3" s="70"/>
      <c r="F3" s="71"/>
    </row>
    <row r="4" spans="1:6" ht="30" customHeight="1">
      <c r="A4" s="228">
        <v>2</v>
      </c>
      <c r="B4" s="68" t="str">
        <f>DATI!P150</f>
        <v>Cobelli Aurora</v>
      </c>
      <c r="C4" s="69" t="str">
        <f>DATI!Q150</f>
        <v>31/11/1998</v>
      </c>
      <c r="D4" s="78" t="str">
        <f>DATI!R150</f>
        <v>CAPRINO VR</v>
      </c>
      <c r="E4" s="70"/>
      <c r="F4" s="71"/>
    </row>
    <row r="5" spans="1:6" ht="30" customHeight="1">
      <c r="A5" s="228">
        <v>3</v>
      </c>
      <c r="B5" s="68" t="str">
        <f>DATI!P151</f>
        <v>Gaspari Ilenia</v>
      </c>
      <c r="C5" s="69">
        <f>DATI!Q151</f>
        <v>36096</v>
      </c>
      <c r="D5" s="78" t="str">
        <f>DATI!R151</f>
        <v>CAVAION VR</v>
      </c>
      <c r="E5" s="70"/>
      <c r="F5" s="71"/>
    </row>
    <row r="6" spans="1:6" ht="30" customHeight="1">
      <c r="A6" s="228">
        <v>4</v>
      </c>
      <c r="B6" s="68" t="str">
        <f>DATI!P152</f>
        <v>Dalle Vedove Sabrina</v>
      </c>
      <c r="C6" s="69">
        <f>DATI!Q152</f>
        <v>35879</v>
      </c>
      <c r="D6" s="78" t="str">
        <f>DATI!R152</f>
        <v>PERI</v>
      </c>
      <c r="E6" s="70"/>
      <c r="F6" s="71"/>
    </row>
    <row r="7" spans="1:6" ht="30" customHeight="1">
      <c r="A7" s="228">
        <v>5</v>
      </c>
      <c r="B7" s="68" t="str">
        <f>DATI!P153</f>
        <v>Sartori  Lisa</v>
      </c>
      <c r="C7" s="69">
        <f>DATI!Q153</f>
        <v>35872</v>
      </c>
      <c r="D7" s="78" t="str">
        <f>DATI!R153</f>
        <v>MALCESINE</v>
      </c>
      <c r="E7" s="70"/>
      <c r="F7" s="71"/>
    </row>
    <row r="8" spans="1:6" ht="30" customHeight="1" thickBot="1">
      <c r="A8" s="229">
        <v>6</v>
      </c>
      <c r="B8" s="68">
        <f>DATI!P154</f>
        <v>0</v>
      </c>
      <c r="C8" s="69">
        <f>DATI!Q154</f>
        <v>0</v>
      </c>
      <c r="D8" s="78">
        <f>DATI!R154</f>
        <v>0</v>
      </c>
      <c r="E8" s="75"/>
      <c r="F8" s="76"/>
    </row>
    <row r="10" spans="1:6" ht="18.75" thickBot="1">
      <c r="A10" s="330" t="s">
        <v>46</v>
      </c>
      <c r="B10" s="331"/>
      <c r="C10" s="331"/>
      <c r="D10" s="331"/>
      <c r="E10" s="331"/>
      <c r="F10" s="332"/>
    </row>
    <row r="11" spans="1:6" ht="30" customHeight="1" thickBot="1">
      <c r="A11" s="77" t="s">
        <v>42</v>
      </c>
      <c r="B11" s="65" t="s">
        <v>43</v>
      </c>
      <c r="C11" s="65" t="s">
        <v>0</v>
      </c>
      <c r="D11" s="65" t="s">
        <v>2</v>
      </c>
      <c r="E11" s="65" t="s">
        <v>45</v>
      </c>
      <c r="F11" s="65" t="s">
        <v>44</v>
      </c>
    </row>
    <row r="12" spans="1:6" ht="30" customHeight="1">
      <c r="A12" s="228">
        <v>1</v>
      </c>
      <c r="B12" s="68" t="str">
        <f>DATI!P157</f>
        <v>Marchi Valentina</v>
      </c>
      <c r="C12" s="69">
        <f>DATI!Q157</f>
        <v>36020</v>
      </c>
      <c r="D12" s="78" t="str">
        <f>DATI!R157</f>
        <v>VALEGGIO S.M.</v>
      </c>
      <c r="E12" s="70"/>
      <c r="F12" s="71"/>
    </row>
    <row r="13" spans="1:6" ht="30" customHeight="1">
      <c r="A13" s="228">
        <v>2</v>
      </c>
      <c r="B13" s="68" t="str">
        <f>DATI!P158</f>
        <v>Vicenzi Giorgia</v>
      </c>
      <c r="C13" s="69">
        <f>DATI!Q158</f>
        <v>36018</v>
      </c>
      <c r="D13" s="78" t="str">
        <f>DATI!R158</f>
        <v>CAPRINO VR</v>
      </c>
      <c r="E13" s="70"/>
      <c r="F13" s="71"/>
    </row>
    <row r="14" spans="1:6" ht="30" customHeight="1">
      <c r="A14" s="228">
        <v>3</v>
      </c>
      <c r="B14" s="68" t="str">
        <f>DATI!P159</f>
        <v>Tedesco Elisa</v>
      </c>
      <c r="C14" s="69">
        <f>DATI!Q159</f>
        <v>35937</v>
      </c>
      <c r="D14" s="78" t="str">
        <f>DATI!R159</f>
        <v>CAVAION VR</v>
      </c>
      <c r="E14" s="70"/>
      <c r="F14" s="71"/>
    </row>
    <row r="15" spans="1:6" ht="30" customHeight="1">
      <c r="A15" s="228">
        <v>4</v>
      </c>
      <c r="B15" s="68" t="str">
        <f>DATI!P160</f>
        <v>Bertasi Irene</v>
      </c>
      <c r="C15" s="69">
        <f>DATI!Q160</f>
        <v>36005</v>
      </c>
      <c r="D15" s="78" t="str">
        <f>DATI!R160</f>
        <v>PERI</v>
      </c>
      <c r="E15" s="70"/>
      <c r="F15" s="71"/>
    </row>
    <row r="16" spans="1:6" ht="30" customHeight="1">
      <c r="A16" s="228">
        <v>5</v>
      </c>
      <c r="B16" s="68" t="str">
        <f>DATI!P161</f>
        <v>Trimeloni Lucrezia</v>
      </c>
      <c r="C16" s="69">
        <f>DATI!Q161</f>
        <v>36141</v>
      </c>
      <c r="D16" s="78" t="str">
        <f>DATI!R161</f>
        <v>MALCESINE</v>
      </c>
      <c r="E16" s="70"/>
      <c r="F16" s="71"/>
    </row>
    <row r="17" spans="1:6" ht="30" customHeight="1" thickBot="1">
      <c r="A17" s="229">
        <v>6</v>
      </c>
      <c r="B17" s="73"/>
      <c r="C17" s="74"/>
      <c r="D17" s="79"/>
      <c r="E17" s="75"/>
      <c r="F17" s="76"/>
    </row>
    <row r="19" spans="1:6" ht="18.75" thickBot="1">
      <c r="A19" s="330" t="s">
        <v>46</v>
      </c>
      <c r="B19" s="331"/>
      <c r="C19" s="331"/>
      <c r="D19" s="331"/>
      <c r="E19" s="331"/>
      <c r="F19" s="332"/>
    </row>
    <row r="20" spans="1:6" ht="30" customHeight="1" thickBot="1">
      <c r="A20" s="77" t="s">
        <v>42</v>
      </c>
      <c r="B20" s="65" t="s">
        <v>43</v>
      </c>
      <c r="C20" s="65" t="s">
        <v>0</v>
      </c>
      <c r="D20" s="65" t="s">
        <v>2</v>
      </c>
      <c r="E20" s="65" t="s">
        <v>45</v>
      </c>
      <c r="F20" s="65" t="s">
        <v>44</v>
      </c>
    </row>
    <row r="21" spans="1:6" ht="30" customHeight="1">
      <c r="A21" s="228">
        <v>1</v>
      </c>
      <c r="B21" s="68" t="str">
        <f>DATI!P164</f>
        <v>Comini Gaia</v>
      </c>
      <c r="C21" s="69">
        <f>DATI!Q164</f>
        <v>35918</v>
      </c>
      <c r="D21" s="78" t="str">
        <f>DATI!R164</f>
        <v>VALEGGIO S.M.</v>
      </c>
      <c r="E21" s="70"/>
      <c r="F21" s="71"/>
    </row>
    <row r="22" spans="1:6" ht="30" customHeight="1">
      <c r="A22" s="228">
        <v>2</v>
      </c>
      <c r="B22" s="68" t="str">
        <f>DATI!P165</f>
        <v>Modena Elena</v>
      </c>
      <c r="C22" s="69">
        <f>DATI!Q165</f>
        <v>35827</v>
      </c>
      <c r="D22" s="78" t="str">
        <f>DATI!R165</f>
        <v>CAPRINO VR</v>
      </c>
      <c r="E22" s="70"/>
      <c r="F22" s="71"/>
    </row>
    <row r="23" spans="1:6" ht="30" customHeight="1">
      <c r="A23" s="228">
        <v>3</v>
      </c>
      <c r="B23" s="68" t="str">
        <f>DATI!P166</f>
        <v>Saponeri Nicole</v>
      </c>
      <c r="C23" s="69">
        <f>DATI!Q166</f>
        <v>35889</v>
      </c>
      <c r="D23" s="78" t="str">
        <f>DATI!R166</f>
        <v>CAVAION VR</v>
      </c>
      <c r="E23" s="70"/>
      <c r="F23" s="71"/>
    </row>
    <row r="24" spans="1:6" ht="30" customHeight="1">
      <c r="A24" s="228">
        <v>4</v>
      </c>
      <c r="B24" s="68" t="str">
        <f>DATI!P167</f>
        <v>Dalle Vedove Giada</v>
      </c>
      <c r="C24" s="69">
        <f>DATI!Q167</f>
        <v>35871</v>
      </c>
      <c r="D24" s="78" t="str">
        <f>DATI!R167</f>
        <v>PERI</v>
      </c>
      <c r="E24" s="70"/>
      <c r="F24" s="71"/>
    </row>
    <row r="25" spans="1:6" ht="30" customHeight="1">
      <c r="A25" s="228">
        <v>5</v>
      </c>
      <c r="B25" s="68" t="str">
        <f>DATI!P168</f>
        <v>Saibanti Giulia</v>
      </c>
      <c r="C25" s="69">
        <f>DATI!Q168</f>
        <v>36157</v>
      </c>
      <c r="D25" s="78" t="str">
        <f>DATI!R168</f>
        <v>MALCESINE</v>
      </c>
      <c r="E25" s="70"/>
      <c r="F25" s="71"/>
    </row>
    <row r="26" spans="1:6" ht="30" customHeight="1" thickBot="1">
      <c r="A26" s="229">
        <v>6</v>
      </c>
      <c r="B26" s="73"/>
      <c r="C26" s="74"/>
      <c r="D26" s="79"/>
      <c r="E26" s="75"/>
      <c r="F26" s="76"/>
    </row>
    <row r="28" spans="1:6" ht="18.75" thickBot="1">
      <c r="A28" s="330" t="s">
        <v>46</v>
      </c>
      <c r="B28" s="331"/>
      <c r="C28" s="331"/>
      <c r="D28" s="331"/>
      <c r="E28" s="331"/>
      <c r="F28" s="332"/>
    </row>
    <row r="29" spans="1:6" ht="30" customHeight="1" thickBot="1">
      <c r="A29" s="86" t="s">
        <v>42</v>
      </c>
      <c r="B29" s="64" t="s">
        <v>43</v>
      </c>
      <c r="C29" s="64" t="s">
        <v>0</v>
      </c>
      <c r="D29" s="64" t="s">
        <v>2</v>
      </c>
      <c r="E29" s="64" t="s">
        <v>45</v>
      </c>
      <c r="F29" s="64" t="s">
        <v>44</v>
      </c>
    </row>
    <row r="30" spans="1:6" ht="30" customHeight="1">
      <c r="A30" s="230">
        <v>1</v>
      </c>
      <c r="B30" s="81">
        <f>DATI!P171</f>
        <v>0</v>
      </c>
      <c r="C30" s="82">
        <f>DATI!Q171</f>
        <v>0</v>
      </c>
      <c r="D30" s="83">
        <f>DATI!R171</f>
        <v>0</v>
      </c>
      <c r="E30" s="84"/>
      <c r="F30" s="85"/>
    </row>
    <row r="31" spans="1:6" ht="30" customHeight="1">
      <c r="A31" s="228">
        <v>2</v>
      </c>
      <c r="B31" s="81">
        <f>DATI!P172</f>
        <v>0</v>
      </c>
      <c r="C31" s="82">
        <f>DATI!Q172</f>
        <v>0</v>
      </c>
      <c r="D31" s="83">
        <f>DATI!R172</f>
        <v>0</v>
      </c>
      <c r="E31" s="70"/>
      <c r="F31" s="71"/>
    </row>
    <row r="32" spans="1:6" ht="30" customHeight="1">
      <c r="A32" s="228">
        <v>3</v>
      </c>
      <c r="B32" s="81">
        <f>DATI!P173</f>
        <v>0</v>
      </c>
      <c r="C32" s="82">
        <f>DATI!Q173</f>
        <v>0</v>
      </c>
      <c r="D32" s="83">
        <f>DATI!R173</f>
        <v>0</v>
      </c>
      <c r="E32" s="70"/>
      <c r="F32" s="71"/>
    </row>
    <row r="33" spans="1:6" ht="30" customHeight="1">
      <c r="A33" s="228">
        <v>4</v>
      </c>
      <c r="B33" s="81">
        <f>DATI!P174</f>
        <v>0</v>
      </c>
      <c r="C33" s="82">
        <f>DATI!Q174</f>
        <v>0</v>
      </c>
      <c r="D33" s="83">
        <f>DATI!R174</f>
        <v>0</v>
      </c>
      <c r="E33" s="70"/>
      <c r="F33" s="71"/>
    </row>
    <row r="34" spans="1:6" ht="30" customHeight="1">
      <c r="A34" s="228">
        <v>5</v>
      </c>
      <c r="B34" s="81">
        <f>DATI!P175</f>
        <v>0</v>
      </c>
      <c r="C34" s="82">
        <f>DATI!Q175</f>
        <v>0</v>
      </c>
      <c r="D34" s="83">
        <f>DATI!R175</f>
        <v>0</v>
      </c>
      <c r="E34" s="70"/>
      <c r="F34" s="71"/>
    </row>
    <row r="35" spans="1:6" ht="30" customHeight="1" thickBot="1">
      <c r="A35" s="229">
        <v>6</v>
      </c>
      <c r="B35" s="73"/>
      <c r="C35" s="74"/>
      <c r="D35" s="79"/>
      <c r="E35" s="75"/>
      <c r="F35" s="76"/>
    </row>
    <row r="39" spans="1:6" ht="18.75" thickBot="1">
      <c r="A39" s="330" t="s">
        <v>48</v>
      </c>
      <c r="B39" s="331"/>
      <c r="C39" s="331"/>
      <c r="D39" s="331"/>
      <c r="E39" s="331"/>
      <c r="F39" s="332"/>
    </row>
    <row r="40" spans="1:6" ht="30" customHeight="1" thickBot="1">
      <c r="A40" s="77" t="s">
        <v>42</v>
      </c>
      <c r="B40" s="65" t="s">
        <v>43</v>
      </c>
      <c r="C40" s="65" t="s">
        <v>0</v>
      </c>
      <c r="D40" s="65" t="s">
        <v>2</v>
      </c>
      <c r="E40" s="65" t="s">
        <v>45</v>
      </c>
      <c r="F40" s="65" t="s">
        <v>44</v>
      </c>
    </row>
    <row r="41" spans="1:6" ht="30" customHeight="1">
      <c r="A41" s="230">
        <v>1</v>
      </c>
      <c r="B41" s="81" t="str">
        <f>DATI!P185</f>
        <v>Braganza Nicola</v>
      </c>
      <c r="C41" s="82">
        <f>DATI!Q185</f>
        <v>35853</v>
      </c>
      <c r="D41" s="83" t="str">
        <f>DATI!R185</f>
        <v>VALEGGIO S.M.</v>
      </c>
      <c r="E41" s="84"/>
      <c r="F41" s="85"/>
    </row>
    <row r="42" spans="1:6" ht="30" customHeight="1">
      <c r="A42" s="228">
        <v>2</v>
      </c>
      <c r="B42" s="81" t="str">
        <f>DATI!P186</f>
        <v>Bonetti Silvio</v>
      </c>
      <c r="C42" s="82">
        <f>DATI!Q186</f>
        <v>36125</v>
      </c>
      <c r="D42" s="83" t="str">
        <f>DATI!R186</f>
        <v>CAPRINO VR</v>
      </c>
      <c r="E42" s="70"/>
      <c r="F42" s="71"/>
    </row>
    <row r="43" spans="1:6" ht="30" customHeight="1">
      <c r="A43" s="228">
        <v>3</v>
      </c>
      <c r="B43" s="81" t="str">
        <f>DATI!P187</f>
        <v>Ambrosini Riccardo</v>
      </c>
      <c r="C43" s="82">
        <f>DATI!Q187</f>
        <v>35869</v>
      </c>
      <c r="D43" s="83" t="str">
        <f>DATI!R187</f>
        <v>CAVAION VR</v>
      </c>
      <c r="E43" s="70"/>
      <c r="F43" s="71"/>
    </row>
    <row r="44" spans="1:6" ht="30" customHeight="1">
      <c r="A44" s="228">
        <v>4</v>
      </c>
      <c r="B44" s="81" t="str">
        <f>DATI!P188</f>
        <v>El Amri Soulayman</v>
      </c>
      <c r="C44" s="82">
        <f>DATI!Q188</f>
        <v>36390</v>
      </c>
      <c r="D44" s="83" t="str">
        <f>DATI!R188</f>
        <v>PERI</v>
      </c>
      <c r="E44" s="70"/>
      <c r="F44" s="71"/>
    </row>
    <row r="45" spans="1:6" ht="30" customHeight="1">
      <c r="A45" s="228">
        <v>5</v>
      </c>
      <c r="B45" s="81" t="str">
        <f>DATI!P189</f>
        <v>Mantovani Denis</v>
      </c>
      <c r="C45" s="82">
        <f>DATI!Q189</f>
        <v>35871</v>
      </c>
      <c r="D45" s="83" t="str">
        <f>DATI!R189</f>
        <v>MALCESINE</v>
      </c>
      <c r="E45" s="70"/>
      <c r="F45" s="71"/>
    </row>
    <row r="46" spans="1:6" ht="30" customHeight="1" thickBot="1">
      <c r="A46" s="229">
        <v>6</v>
      </c>
      <c r="B46" s="81">
        <f>DATI!P190</f>
        <v>0</v>
      </c>
      <c r="C46" s="82">
        <f>DATI!Q190</f>
        <v>0</v>
      </c>
      <c r="D46" s="83">
        <f>DATI!R190</f>
        <v>0</v>
      </c>
      <c r="E46" s="75"/>
      <c r="F46" s="76"/>
    </row>
    <row r="48" spans="1:6" ht="18.75" thickBot="1">
      <c r="A48" s="330" t="s">
        <v>48</v>
      </c>
      <c r="B48" s="331"/>
      <c r="C48" s="331"/>
      <c r="D48" s="331"/>
      <c r="E48" s="331"/>
      <c r="F48" s="332"/>
    </row>
    <row r="49" spans="1:6" ht="30" customHeight="1" thickBot="1">
      <c r="A49" s="77" t="s">
        <v>42</v>
      </c>
      <c r="B49" s="65" t="s">
        <v>43</v>
      </c>
      <c r="C49" s="65" t="s">
        <v>0</v>
      </c>
      <c r="D49" s="65" t="s">
        <v>2</v>
      </c>
      <c r="E49" s="65" t="s">
        <v>45</v>
      </c>
      <c r="F49" s="65" t="s">
        <v>44</v>
      </c>
    </row>
    <row r="50" spans="1:6" ht="30" customHeight="1">
      <c r="A50" s="230">
        <v>1</v>
      </c>
      <c r="B50" s="81" t="str">
        <f>DATI!P193</f>
        <v>Meneghelli Dennis</v>
      </c>
      <c r="C50" s="82">
        <f>DATI!Q193</f>
        <v>35812</v>
      </c>
      <c r="D50" s="83" t="str">
        <f>DATI!R193</f>
        <v>VALEGGIO S.M.</v>
      </c>
      <c r="E50" s="84"/>
      <c r="F50" s="85"/>
    </row>
    <row r="51" spans="1:6" ht="30" customHeight="1">
      <c r="A51" s="228">
        <v>2</v>
      </c>
      <c r="B51" s="81" t="str">
        <f>DATI!P194</f>
        <v>Forlin Leonardo</v>
      </c>
      <c r="C51" s="82">
        <f>DATI!Q194</f>
        <v>36066</v>
      </c>
      <c r="D51" s="83" t="str">
        <f>DATI!R194</f>
        <v>CAPRINO VR</v>
      </c>
      <c r="E51" s="70"/>
      <c r="F51" s="71"/>
    </row>
    <row r="52" spans="1:6" ht="30" customHeight="1">
      <c r="A52" s="228">
        <v>3</v>
      </c>
      <c r="B52" s="81" t="str">
        <f>DATI!P195</f>
        <v>Mazzurana Riccardo</v>
      </c>
      <c r="C52" s="82">
        <f>DATI!Q195</f>
        <v>36042</v>
      </c>
      <c r="D52" s="83" t="str">
        <f>DATI!R195</f>
        <v>CAVAION VR</v>
      </c>
      <c r="E52" s="70"/>
      <c r="F52" s="71"/>
    </row>
    <row r="53" spans="1:6" ht="30" customHeight="1">
      <c r="A53" s="228">
        <v>4</v>
      </c>
      <c r="B53" s="81" t="str">
        <f>DATI!P196</f>
        <v>Tokic Manuel</v>
      </c>
      <c r="C53" s="82">
        <f>DATI!Q196</f>
        <v>36098</v>
      </c>
      <c r="D53" s="83" t="str">
        <f>DATI!R196</f>
        <v>PERI</v>
      </c>
      <c r="E53" s="70"/>
      <c r="F53" s="71"/>
    </row>
    <row r="54" spans="1:6" ht="30" customHeight="1">
      <c r="A54" s="228">
        <v>5</v>
      </c>
      <c r="B54" s="81" t="str">
        <f>DATI!P197</f>
        <v>Benamati Jordi</v>
      </c>
      <c r="C54" s="82">
        <f>DATI!Q197</f>
        <v>36075</v>
      </c>
      <c r="D54" s="83" t="str">
        <f>DATI!R197</f>
        <v>MALCESINE</v>
      </c>
      <c r="E54" s="70"/>
      <c r="F54" s="71"/>
    </row>
    <row r="55" spans="1:6" ht="30" customHeight="1" thickBot="1">
      <c r="A55" s="229">
        <v>6</v>
      </c>
      <c r="B55" s="73"/>
      <c r="C55" s="74"/>
      <c r="D55" s="79"/>
      <c r="E55" s="75"/>
      <c r="F55" s="76"/>
    </row>
    <row r="57" spans="1:6" ht="18.75" thickBot="1">
      <c r="A57" s="330" t="s">
        <v>48</v>
      </c>
      <c r="B57" s="331"/>
      <c r="C57" s="331"/>
      <c r="D57" s="331"/>
      <c r="E57" s="331"/>
      <c r="F57" s="332"/>
    </row>
    <row r="58" spans="1:6" ht="30" customHeight="1" thickBot="1">
      <c r="A58" s="77" t="s">
        <v>42</v>
      </c>
      <c r="B58" s="65" t="s">
        <v>43</v>
      </c>
      <c r="C58" s="65" t="s">
        <v>0</v>
      </c>
      <c r="D58" s="65" t="s">
        <v>2</v>
      </c>
      <c r="E58" s="65" t="s">
        <v>45</v>
      </c>
      <c r="F58" s="65" t="s">
        <v>44</v>
      </c>
    </row>
    <row r="59" spans="1:6" ht="30" customHeight="1">
      <c r="A59" s="230">
        <v>1</v>
      </c>
      <c r="B59" s="81" t="str">
        <f>DATI!P200</f>
        <v>Pezzini Nicolò</v>
      </c>
      <c r="C59" s="82">
        <f>DATI!Q200</f>
        <v>35905</v>
      </c>
      <c r="D59" s="83" t="str">
        <f>DATI!R200</f>
        <v>VALEGGIO S.M.</v>
      </c>
      <c r="E59" s="84"/>
      <c r="F59" s="85"/>
    </row>
    <row r="60" spans="1:6" ht="30" customHeight="1">
      <c r="A60" s="228">
        <v>2</v>
      </c>
      <c r="B60" s="81" t="str">
        <f>DATI!P201</f>
        <v>Scala Mattia</v>
      </c>
      <c r="C60" s="82">
        <f>DATI!Q201</f>
        <v>35966</v>
      </c>
      <c r="D60" s="83" t="str">
        <f>DATI!R201</f>
        <v>CAPRINO VR</v>
      </c>
      <c r="E60" s="70"/>
      <c r="F60" s="71"/>
    </row>
    <row r="61" spans="1:6" ht="30" customHeight="1">
      <c r="A61" s="228">
        <v>3</v>
      </c>
      <c r="B61" s="81" t="str">
        <f>DATI!P202</f>
        <v>Pachera Zeno</v>
      </c>
      <c r="C61" s="82">
        <f>DATI!Q202</f>
        <v>35894</v>
      </c>
      <c r="D61" s="83" t="str">
        <f>DATI!R202</f>
        <v>CAVAION VR</v>
      </c>
      <c r="E61" s="70"/>
      <c r="F61" s="71"/>
    </row>
    <row r="62" spans="1:6" ht="30" customHeight="1">
      <c r="A62" s="228">
        <v>4</v>
      </c>
      <c r="B62" s="81" t="str">
        <f>DATI!P203</f>
        <v>Gamberoni Filippo</v>
      </c>
      <c r="C62" s="82">
        <f>DATI!Q203</f>
        <v>35918</v>
      </c>
      <c r="D62" s="83" t="str">
        <f>DATI!R203</f>
        <v>PERI</v>
      </c>
      <c r="E62" s="70"/>
      <c r="F62" s="71"/>
    </row>
    <row r="63" spans="1:6" ht="30" customHeight="1">
      <c r="A63" s="228">
        <v>5</v>
      </c>
      <c r="B63" s="81" t="str">
        <f>DATI!P204</f>
        <v>Chincarini Nicola</v>
      </c>
      <c r="C63" s="82">
        <f>DATI!Q204</f>
        <v>36147</v>
      </c>
      <c r="D63" s="83" t="str">
        <f>DATI!R204</f>
        <v>MALCESINE</v>
      </c>
      <c r="E63" s="70"/>
      <c r="F63" s="71"/>
    </row>
    <row r="64" spans="1:6" ht="30" customHeight="1" thickBot="1">
      <c r="A64" s="229">
        <v>6</v>
      </c>
      <c r="B64" s="73"/>
      <c r="C64" s="74"/>
      <c r="D64" s="79"/>
      <c r="E64" s="75"/>
      <c r="F64" s="76"/>
    </row>
    <row r="66" spans="1:6" ht="18">
      <c r="A66" s="333" t="s">
        <v>48</v>
      </c>
      <c r="B66" s="334"/>
      <c r="C66" s="334"/>
      <c r="D66" s="334"/>
      <c r="E66" s="334"/>
      <c r="F66" s="335"/>
    </row>
    <row r="67" spans="1:6" ht="30" customHeight="1" thickBot="1">
      <c r="A67" s="233" t="s">
        <v>42</v>
      </c>
      <c r="B67" s="232" t="s">
        <v>43</v>
      </c>
      <c r="C67" s="232" t="s">
        <v>0</v>
      </c>
      <c r="D67" s="231" t="s">
        <v>2</v>
      </c>
      <c r="E67" s="231" t="s">
        <v>45</v>
      </c>
      <c r="F67" s="231" t="s">
        <v>44</v>
      </c>
    </row>
    <row r="68" spans="1:6" ht="30" customHeight="1">
      <c r="A68" s="230">
        <v>1</v>
      </c>
      <c r="B68" s="81">
        <f>DATI!P207</f>
        <v>0</v>
      </c>
      <c r="C68" s="82">
        <f>DATI!Q207</f>
        <v>0</v>
      </c>
      <c r="D68" s="83">
        <f>DATI!R207</f>
        <v>0</v>
      </c>
      <c r="E68" s="84"/>
      <c r="F68" s="85"/>
    </row>
    <row r="69" spans="1:6" ht="30" customHeight="1">
      <c r="A69" s="228">
        <v>2</v>
      </c>
      <c r="B69" s="81">
        <f>DATI!P208</f>
        <v>0</v>
      </c>
      <c r="C69" s="82">
        <f>DATI!Q208</f>
        <v>0</v>
      </c>
      <c r="D69" s="83">
        <f>DATI!R208</f>
        <v>0</v>
      </c>
      <c r="E69" s="70"/>
      <c r="F69" s="71"/>
    </row>
    <row r="70" spans="1:6" ht="30" customHeight="1">
      <c r="A70" s="228">
        <v>3</v>
      </c>
      <c r="B70" s="81">
        <f>DATI!P209</f>
        <v>0</v>
      </c>
      <c r="C70" s="82">
        <f>DATI!Q209</f>
        <v>0</v>
      </c>
      <c r="D70" s="83">
        <f>DATI!R209</f>
        <v>0</v>
      </c>
      <c r="E70" s="70"/>
      <c r="F70" s="71"/>
    </row>
    <row r="71" spans="1:6" ht="30" customHeight="1">
      <c r="A71" s="228">
        <v>4</v>
      </c>
      <c r="B71" s="81">
        <f>DATI!P210</f>
        <v>0</v>
      </c>
      <c r="C71" s="82">
        <f>DATI!Q210</f>
        <v>0</v>
      </c>
      <c r="D71" s="83">
        <f>DATI!R210</f>
        <v>0</v>
      </c>
      <c r="E71" s="70"/>
      <c r="F71" s="71"/>
    </row>
    <row r="72" spans="1:6" ht="30" customHeight="1">
      <c r="A72" s="228">
        <v>5</v>
      </c>
      <c r="B72" s="81">
        <f>DATI!P211</f>
        <v>0</v>
      </c>
      <c r="C72" s="82">
        <f>DATI!Q211</f>
        <v>0</v>
      </c>
      <c r="D72" s="83">
        <f>DATI!R211</f>
        <v>0</v>
      </c>
      <c r="E72" s="70"/>
      <c r="F72" s="71"/>
    </row>
    <row r="73" spans="1:6" ht="30" customHeight="1" thickBot="1">
      <c r="A73" s="229">
        <v>6</v>
      </c>
      <c r="B73" s="73"/>
      <c r="C73" s="74"/>
      <c r="D73" s="79"/>
      <c r="E73" s="75"/>
      <c r="F73" s="76"/>
    </row>
    <row r="734" spans="1:6" ht="18.75" thickBot="1">
      <c r="A734" s="330" t="s">
        <v>48</v>
      </c>
      <c r="B734" s="331"/>
      <c r="C734" s="331"/>
      <c r="D734" s="331"/>
      <c r="E734" s="331"/>
      <c r="F734" s="332"/>
    </row>
    <row r="735" spans="1:6" ht="30" customHeight="1" thickBot="1">
      <c r="A735" s="77" t="s">
        <v>42</v>
      </c>
      <c r="B735" s="65" t="s">
        <v>43</v>
      </c>
      <c r="C735" s="65" t="s">
        <v>0</v>
      </c>
      <c r="D735" s="65" t="s">
        <v>2</v>
      </c>
      <c r="E735" s="65" t="s">
        <v>45</v>
      </c>
      <c r="F735" s="65" t="s">
        <v>44</v>
      </c>
    </row>
    <row r="736" spans="1:6" ht="30" customHeight="1">
      <c r="A736" s="80">
        <v>1</v>
      </c>
      <c r="B736" s="81"/>
      <c r="C736" s="82"/>
      <c r="D736" s="83"/>
      <c r="E736" s="84"/>
      <c r="F736" s="85"/>
    </row>
    <row r="737" spans="1:6" ht="30" customHeight="1">
      <c r="A737" s="67">
        <v>2</v>
      </c>
      <c r="B737" s="68"/>
      <c r="C737" s="69"/>
      <c r="D737" s="78"/>
      <c r="E737" s="70"/>
      <c r="F737" s="71"/>
    </row>
    <row r="738" spans="1:6" ht="30" customHeight="1">
      <c r="A738" s="67">
        <v>3</v>
      </c>
      <c r="B738" s="68"/>
      <c r="C738" s="69"/>
      <c r="D738" s="78"/>
      <c r="E738" s="70"/>
      <c r="F738" s="71"/>
    </row>
    <row r="739" spans="1:6" ht="30" customHeight="1">
      <c r="A739" s="67">
        <v>4</v>
      </c>
      <c r="B739" s="68"/>
      <c r="C739" s="69"/>
      <c r="D739" s="78"/>
      <c r="E739" s="70"/>
      <c r="F739" s="71"/>
    </row>
    <row r="740" spans="1:6" ht="30" customHeight="1">
      <c r="A740" s="67">
        <v>5</v>
      </c>
      <c r="B740" s="68"/>
      <c r="C740" s="69"/>
      <c r="D740" s="78"/>
      <c r="E740" s="70"/>
      <c r="F740" s="71"/>
    </row>
    <row r="741" spans="1:6" ht="30" customHeight="1" thickBot="1">
      <c r="A741" s="72">
        <v>6</v>
      </c>
      <c r="B741" s="73"/>
      <c r="C741" s="74"/>
      <c r="D741" s="79"/>
      <c r="E741" s="75"/>
      <c r="F741" s="76"/>
    </row>
    <row r="743" spans="1:6" ht="18.75" thickBot="1">
      <c r="A743" s="330" t="s">
        <v>48</v>
      </c>
      <c r="B743" s="331"/>
      <c r="C743" s="331"/>
      <c r="D743" s="331"/>
      <c r="E743" s="331"/>
      <c r="F743" s="332"/>
    </row>
    <row r="744" spans="1:6" ht="30" customHeight="1" thickBot="1">
      <c r="A744" s="77" t="s">
        <v>42</v>
      </c>
      <c r="B744" s="65" t="s">
        <v>43</v>
      </c>
      <c r="C744" s="65" t="s">
        <v>0</v>
      </c>
      <c r="D744" s="65" t="s">
        <v>2</v>
      </c>
      <c r="E744" s="65" t="s">
        <v>45</v>
      </c>
      <c r="F744" s="65" t="s">
        <v>44</v>
      </c>
    </row>
    <row r="745" spans="1:6" ht="30" customHeight="1">
      <c r="A745" s="80">
        <v>1</v>
      </c>
      <c r="B745" s="81"/>
      <c r="C745" s="82"/>
      <c r="D745" s="83"/>
      <c r="E745" s="84"/>
      <c r="F745" s="85"/>
    </row>
    <row r="746" spans="1:6" ht="30" customHeight="1">
      <c r="A746" s="67">
        <v>2</v>
      </c>
      <c r="B746" s="68"/>
      <c r="C746" s="69"/>
      <c r="D746" s="78"/>
      <c r="E746" s="70"/>
      <c r="F746" s="71"/>
    </row>
    <row r="747" spans="1:6" ht="30" customHeight="1">
      <c r="A747" s="67">
        <v>3</v>
      </c>
      <c r="B747" s="68"/>
      <c r="C747" s="69"/>
      <c r="D747" s="78"/>
      <c r="E747" s="70"/>
      <c r="F747" s="71"/>
    </row>
    <row r="748" spans="1:6" ht="30" customHeight="1">
      <c r="A748" s="67">
        <v>4</v>
      </c>
      <c r="B748" s="68"/>
      <c r="C748" s="69"/>
      <c r="D748" s="78"/>
      <c r="E748" s="70"/>
      <c r="F748" s="71"/>
    </row>
    <row r="749" spans="1:6" ht="30" customHeight="1">
      <c r="A749" s="67">
        <v>5</v>
      </c>
      <c r="B749" s="68"/>
      <c r="C749" s="69"/>
      <c r="D749" s="78"/>
      <c r="E749" s="70"/>
      <c r="F749" s="71"/>
    </row>
    <row r="750" spans="1:6" ht="30" customHeight="1" thickBot="1">
      <c r="A750" s="72">
        <v>6</v>
      </c>
      <c r="B750" s="73"/>
      <c r="C750" s="74"/>
      <c r="D750" s="79"/>
      <c r="E750" s="75"/>
      <c r="F750" s="76"/>
    </row>
  </sheetData>
  <sheetProtection/>
  <mergeCells count="10">
    <mergeCell ref="A1:F1"/>
    <mergeCell ref="A10:F10"/>
    <mergeCell ref="A19:F19"/>
    <mergeCell ref="A28:F28"/>
    <mergeCell ref="A57:F57"/>
    <mergeCell ref="A743:F743"/>
    <mergeCell ref="A66:F66"/>
    <mergeCell ref="A734:F734"/>
    <mergeCell ref="A39:F39"/>
    <mergeCell ref="A48:F48"/>
  </mergeCells>
  <printOptions/>
  <pageMargins left="0.1968503937007874" right="0.1968503937007874" top="0.79" bottom="0.7874015748031497" header="0.5118110236220472" footer="0.5118110236220472"/>
  <pageSetup horizontalDpi="720" verticalDpi="720" orientation="portrait" paperSize="9" r:id="rId1"/>
  <headerFooter alignWithMargins="0">
    <oddHeader>&amp;C&amp;"Arial,Grassetto"&amp;12 80 METRI PIANI 3° MEDIA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9"/>
  <dimension ref="A1:O38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15.421875" style="169" customWidth="1"/>
    <col min="2" max="2" width="10.7109375" style="169" customWidth="1"/>
    <col min="3" max="7" width="10.7109375" style="0" customWidth="1"/>
    <col min="9" max="9" width="15.421875" style="0" customWidth="1"/>
  </cols>
  <sheetData>
    <row r="1" spans="2:13" ht="13.5" thickBot="1">
      <c r="B1" s="336" t="s">
        <v>83</v>
      </c>
      <c r="C1" s="336"/>
      <c r="D1" s="336"/>
      <c r="E1" s="336"/>
      <c r="F1" s="336"/>
      <c r="K1" s="336" t="s">
        <v>84</v>
      </c>
      <c r="L1" s="336"/>
      <c r="M1" s="336"/>
    </row>
    <row r="2" spans="1:15" ht="39.75" customHeight="1" thickBot="1">
      <c r="A2" s="337" t="s">
        <v>49</v>
      </c>
      <c r="B2" s="338"/>
      <c r="C2" s="89" t="s">
        <v>50</v>
      </c>
      <c r="D2" s="89" t="s">
        <v>51</v>
      </c>
      <c r="E2" s="89" t="s">
        <v>52</v>
      </c>
      <c r="F2" s="90" t="s">
        <v>53</v>
      </c>
      <c r="G2" s="90" t="s">
        <v>29</v>
      </c>
      <c r="I2" s="337" t="s">
        <v>49</v>
      </c>
      <c r="J2" s="338"/>
      <c r="K2" s="89" t="s">
        <v>50</v>
      </c>
      <c r="L2" s="89" t="s">
        <v>51</v>
      </c>
      <c r="M2" s="89" t="s">
        <v>52</v>
      </c>
      <c r="N2" s="90" t="s">
        <v>53</v>
      </c>
      <c r="O2" s="90" t="s">
        <v>29</v>
      </c>
    </row>
    <row r="3" spans="1:15" ht="34.5" customHeight="1" thickBot="1">
      <c r="A3" s="226" t="str">
        <f>DATI!C6</f>
        <v>Mazzi Greta</v>
      </c>
      <c r="B3" s="194" t="str">
        <f>DATI!D6</f>
        <v>VALEGGIO S.M.</v>
      </c>
      <c r="C3" s="188"/>
      <c r="D3" s="91"/>
      <c r="E3" s="91"/>
      <c r="F3" s="91"/>
      <c r="G3" s="92"/>
      <c r="I3" s="217">
        <f>DATI!C40</f>
        <v>0</v>
      </c>
      <c r="J3" s="218">
        <f>DATI!D3</f>
        <v>0</v>
      </c>
      <c r="K3" s="188"/>
      <c r="L3" s="91"/>
      <c r="M3" s="91"/>
      <c r="N3" s="91"/>
      <c r="O3" s="92"/>
    </row>
    <row r="4" spans="1:15" ht="34.5" customHeight="1" thickBot="1">
      <c r="A4" s="226" t="str">
        <f>DATI!C7</f>
        <v>Ciprian Anna</v>
      </c>
      <c r="B4" s="194" t="str">
        <f>DATI!D7</f>
        <v>VALEGGIO S.M.</v>
      </c>
      <c r="C4" s="189"/>
      <c r="D4" s="23"/>
      <c r="E4" s="23"/>
      <c r="F4" s="23"/>
      <c r="G4" s="93"/>
      <c r="I4" s="217">
        <f>DATI!C41</f>
        <v>0</v>
      </c>
      <c r="J4" s="218">
        <f>DATI!D4</f>
        <v>0</v>
      </c>
      <c r="K4" s="189"/>
      <c r="L4" s="23"/>
      <c r="M4" s="23"/>
      <c r="N4" s="23"/>
      <c r="O4" s="93"/>
    </row>
    <row r="5" spans="1:15" ht="34.5" customHeight="1" thickBot="1">
      <c r="A5" s="226" t="str">
        <f>DATI!C8</f>
        <v>Galetto Melania</v>
      </c>
      <c r="B5" s="194" t="str">
        <f>DATI!D8</f>
        <v>VALEGGIO S.M.</v>
      </c>
      <c r="C5" s="189"/>
      <c r="D5" s="23"/>
      <c r="E5" s="23"/>
      <c r="F5" s="23"/>
      <c r="G5" s="93"/>
      <c r="I5" s="217">
        <f>DATI!C42</f>
        <v>0</v>
      </c>
      <c r="J5" s="218">
        <f>DATI!D5</f>
        <v>0</v>
      </c>
      <c r="K5" s="189"/>
      <c r="L5" s="23"/>
      <c r="M5" s="23"/>
      <c r="N5" s="23"/>
      <c r="O5" s="93"/>
    </row>
    <row r="6" spans="1:15" ht="34.5" customHeight="1" thickBot="1">
      <c r="A6" s="226" t="str">
        <f>DATI!C9</f>
        <v>Dell'Eva Margherita</v>
      </c>
      <c r="B6" s="194" t="str">
        <f>DATI!D9</f>
        <v>CAPRINO VR</v>
      </c>
      <c r="C6" s="189"/>
      <c r="D6" s="23"/>
      <c r="E6" s="23"/>
      <c r="F6" s="23"/>
      <c r="G6" s="93"/>
      <c r="I6" s="226" t="str">
        <f>DATI!C43</f>
        <v>Bosi Sebastiano</v>
      </c>
      <c r="J6" s="201" t="str">
        <f>DATI!D6</f>
        <v>VALEGGIO S.M.</v>
      </c>
      <c r="K6" s="189"/>
      <c r="L6" s="23"/>
      <c r="M6" s="23"/>
      <c r="N6" s="23"/>
      <c r="O6" s="93"/>
    </row>
    <row r="7" spans="1:15" ht="34.5" customHeight="1" thickBot="1">
      <c r="A7" s="226" t="str">
        <f>DATI!C10</f>
        <v>Aliprandi Marta</v>
      </c>
      <c r="B7" s="194" t="str">
        <f>DATI!D10</f>
        <v>CAPRINO VR</v>
      </c>
      <c r="C7" s="189"/>
      <c r="D7" s="23"/>
      <c r="E7" s="23"/>
      <c r="F7" s="23"/>
      <c r="G7" s="93"/>
      <c r="I7" s="226" t="str">
        <f>DATI!C44</f>
        <v>Venturi Riccardo</v>
      </c>
      <c r="J7" s="201" t="str">
        <f>DATI!D7</f>
        <v>VALEGGIO S.M.</v>
      </c>
      <c r="K7" s="189"/>
      <c r="L7" s="23"/>
      <c r="M7" s="23"/>
      <c r="N7" s="23"/>
      <c r="O7" s="93"/>
    </row>
    <row r="8" spans="1:15" ht="34.5" customHeight="1" thickBot="1">
      <c r="A8" s="226" t="str">
        <f>DATI!C11</f>
        <v>Bertrame Alessadra</v>
      </c>
      <c r="B8" s="194" t="str">
        <f>DATI!D11</f>
        <v>CAPRINO VR</v>
      </c>
      <c r="C8" s="189"/>
      <c r="D8" s="23"/>
      <c r="E8" s="23"/>
      <c r="F8" s="23"/>
      <c r="G8" s="93"/>
      <c r="I8" s="226" t="str">
        <f>DATI!C45</f>
        <v>Assente</v>
      </c>
      <c r="J8" s="201" t="str">
        <f>DATI!D8</f>
        <v>VALEGGIO S.M.</v>
      </c>
      <c r="K8" s="189"/>
      <c r="L8" s="23"/>
      <c r="M8" s="23"/>
      <c r="N8" s="23"/>
      <c r="O8" s="93"/>
    </row>
    <row r="9" spans="1:15" ht="34.5" customHeight="1" thickBot="1">
      <c r="A9" s="226" t="str">
        <f>DATI!C12</f>
        <v>Binelli Vania</v>
      </c>
      <c r="B9" s="194" t="str">
        <f>DATI!D12</f>
        <v>CAVAION VR</v>
      </c>
      <c r="C9" s="189"/>
      <c r="D9" s="23"/>
      <c r="E9" s="23"/>
      <c r="F9" s="23"/>
      <c r="G9" s="93"/>
      <c r="I9" s="226" t="str">
        <f>DATI!C46</f>
        <v>Orlandi Riccardo</v>
      </c>
      <c r="J9" s="201" t="str">
        <f>DATI!D9</f>
        <v>CAPRINO VR</v>
      </c>
      <c r="K9" s="189"/>
      <c r="L9" s="23"/>
      <c r="M9" s="23"/>
      <c r="N9" s="23"/>
      <c r="O9" s="93"/>
    </row>
    <row r="10" spans="1:15" ht="34.5" customHeight="1" thickBot="1">
      <c r="A10" s="226" t="str">
        <f>DATI!C13</f>
        <v>Guidoccio Nadia</v>
      </c>
      <c r="B10" s="194" t="str">
        <f>DATI!D13</f>
        <v>CAVAION VR</v>
      </c>
      <c r="C10" s="189"/>
      <c r="D10" s="23"/>
      <c r="E10" s="23"/>
      <c r="F10" s="23"/>
      <c r="G10" s="93"/>
      <c r="I10" s="226" t="str">
        <f>DATI!C47</f>
        <v>Zerbini Francesco</v>
      </c>
      <c r="J10" s="201" t="str">
        <f>DATI!D10</f>
        <v>CAPRINO VR</v>
      </c>
      <c r="K10" s="189"/>
      <c r="L10" s="23"/>
      <c r="M10" s="23"/>
      <c r="N10" s="23"/>
      <c r="O10" s="93"/>
    </row>
    <row r="11" spans="1:15" ht="34.5" customHeight="1" thickBot="1">
      <c r="A11" s="226" t="str">
        <f>DATI!C14</f>
        <v>Bonometti Sofi</v>
      </c>
      <c r="B11" s="194" t="str">
        <f>DATI!D14</f>
        <v>CAVAION VR</v>
      </c>
      <c r="C11" s="189"/>
      <c r="D11" s="23"/>
      <c r="E11" s="23"/>
      <c r="F11" s="23"/>
      <c r="G11" s="93"/>
      <c r="I11" s="226" t="str">
        <f>DATI!C48</f>
        <v>Chignola  Denis</v>
      </c>
      <c r="J11" s="201" t="str">
        <f>DATI!D11</f>
        <v>CAPRINO VR</v>
      </c>
      <c r="K11" s="189"/>
      <c r="L11" s="23"/>
      <c r="M11" s="23"/>
      <c r="N11" s="23"/>
      <c r="O11" s="93"/>
    </row>
    <row r="12" spans="1:15" ht="34.5" customHeight="1" thickBot="1">
      <c r="A12" s="226" t="str">
        <f>DATI!C15</f>
        <v>Adamoli Gloria</v>
      </c>
      <c r="B12" s="194" t="str">
        <f>DATI!D15</f>
        <v>PERI</v>
      </c>
      <c r="C12" s="189"/>
      <c r="D12" s="23"/>
      <c r="E12" s="23"/>
      <c r="F12" s="23"/>
      <c r="G12" s="93"/>
      <c r="I12" s="226" t="str">
        <f>DATI!C49</f>
        <v>Dalle Vedove Elia</v>
      </c>
      <c r="J12" s="201" t="str">
        <f>DATI!D12</f>
        <v>CAVAION VR</v>
      </c>
      <c r="K12" s="189"/>
      <c r="L12" s="23"/>
      <c r="M12" s="23"/>
      <c r="N12" s="23"/>
      <c r="O12" s="93"/>
    </row>
    <row r="13" spans="1:15" ht="34.5" customHeight="1" thickBot="1">
      <c r="A13" s="226" t="str">
        <f>DATI!C16</f>
        <v>Nimoh Sherida</v>
      </c>
      <c r="B13" s="194" t="str">
        <f>DATI!D16</f>
        <v>PERI</v>
      </c>
      <c r="C13" s="189"/>
      <c r="D13" s="23"/>
      <c r="E13" s="23"/>
      <c r="F13" s="23"/>
      <c r="G13" s="93"/>
      <c r="I13" s="226" t="str">
        <f>DATI!C50</f>
        <v>Vallenari Mattia</v>
      </c>
      <c r="J13" s="201" t="str">
        <f>DATI!D13</f>
        <v>CAVAION VR</v>
      </c>
      <c r="K13" s="189"/>
      <c r="L13" s="23"/>
      <c r="M13" s="23"/>
      <c r="N13" s="23"/>
      <c r="O13" s="93"/>
    </row>
    <row r="14" spans="1:15" ht="34.5" customHeight="1" thickBot="1">
      <c r="A14" s="226" t="str">
        <f>DATI!C17</f>
        <v>Pasini Veronica</v>
      </c>
      <c r="B14" s="194" t="str">
        <f>DATI!D17</f>
        <v>PERI</v>
      </c>
      <c r="C14" s="189"/>
      <c r="D14" s="23"/>
      <c r="E14" s="23"/>
      <c r="F14" s="23"/>
      <c r="G14" s="93"/>
      <c r="I14" s="226" t="str">
        <f>DATI!C51</f>
        <v>Paganelli Francesco</v>
      </c>
      <c r="J14" s="201" t="str">
        <f>DATI!D14</f>
        <v>CAVAION VR</v>
      </c>
      <c r="K14" s="189"/>
      <c r="L14" s="23"/>
      <c r="M14" s="23"/>
      <c r="N14" s="23"/>
      <c r="O14" s="93"/>
    </row>
    <row r="15" spans="1:15" ht="34.5" customHeight="1" thickBot="1">
      <c r="A15" s="187"/>
      <c r="B15" s="190"/>
      <c r="C15" s="189"/>
      <c r="D15" s="23"/>
      <c r="E15" s="23"/>
      <c r="F15" s="23"/>
      <c r="G15" s="93"/>
      <c r="I15" s="226" t="str">
        <f>DATI!C52</f>
        <v>Baroncici Cristian</v>
      </c>
      <c r="J15" s="201" t="str">
        <f>DATI!D15</f>
        <v>PERI</v>
      </c>
      <c r="K15" s="189"/>
      <c r="L15" s="23"/>
      <c r="M15" s="23"/>
      <c r="N15" s="23"/>
      <c r="O15" s="93"/>
    </row>
    <row r="16" spans="1:15" ht="34.5" customHeight="1" thickBot="1">
      <c r="A16" s="187"/>
      <c r="B16" s="190"/>
      <c r="C16" s="189"/>
      <c r="D16" s="23"/>
      <c r="E16" s="23"/>
      <c r="F16" s="23"/>
      <c r="G16" s="93"/>
      <c r="I16" s="226" t="str">
        <f>DATI!C53</f>
        <v>Fulminis Davide</v>
      </c>
      <c r="J16" s="201" t="str">
        <f>DATI!D16</f>
        <v>PERI</v>
      </c>
      <c r="K16" s="189"/>
      <c r="L16" s="23"/>
      <c r="M16" s="23"/>
      <c r="N16" s="23"/>
      <c r="O16" s="93"/>
    </row>
    <row r="17" spans="1:15" ht="34.5" customHeight="1" thickBot="1">
      <c r="A17" s="192"/>
      <c r="B17" s="191"/>
      <c r="C17" s="193"/>
      <c r="D17" s="172"/>
      <c r="E17" s="172"/>
      <c r="F17" s="172"/>
      <c r="G17" s="173"/>
      <c r="I17" s="227" t="str">
        <f>DATI!C54</f>
        <v>Castelletti Jonathan</v>
      </c>
      <c r="J17" s="211" t="str">
        <f>DATI!D17</f>
        <v>PERI</v>
      </c>
      <c r="K17" s="193"/>
      <c r="L17" s="172"/>
      <c r="M17" s="172"/>
      <c r="N17" s="172"/>
      <c r="O17" s="173"/>
    </row>
    <row r="21" spans="3:13" ht="13.5" thickBot="1">
      <c r="C21" s="336" t="s">
        <v>83</v>
      </c>
      <c r="D21" s="336"/>
      <c r="E21" s="336"/>
      <c r="K21" s="336" t="s">
        <v>84</v>
      </c>
      <c r="L21" s="336"/>
      <c r="M21" s="336"/>
    </row>
    <row r="22" spans="1:15" ht="39.75" customHeight="1" thickBot="1">
      <c r="A22" s="170" t="s">
        <v>49</v>
      </c>
      <c r="B22" s="170"/>
      <c r="C22" s="90" t="s">
        <v>50</v>
      </c>
      <c r="D22" s="90" t="s">
        <v>51</v>
      </c>
      <c r="E22" s="90" t="s">
        <v>52</v>
      </c>
      <c r="F22" s="90" t="s">
        <v>53</v>
      </c>
      <c r="G22" s="90" t="s">
        <v>29</v>
      </c>
      <c r="I22" s="170" t="s">
        <v>49</v>
      </c>
      <c r="J22" s="170"/>
      <c r="K22" s="90" t="s">
        <v>50</v>
      </c>
      <c r="L22" s="90" t="s">
        <v>51</v>
      </c>
      <c r="M22" s="90" t="s">
        <v>52</v>
      </c>
      <c r="N22" s="90" t="s">
        <v>53</v>
      </c>
      <c r="O22" s="90" t="s">
        <v>29</v>
      </c>
    </row>
    <row r="23" spans="1:15" ht="34.5" customHeight="1" thickBot="1">
      <c r="A23" s="226" t="str">
        <f>DATI!C21</f>
        <v>Boccola Rossella</v>
      </c>
      <c r="B23" s="200" t="str">
        <f>DATI!D21</f>
        <v>MALCESINE</v>
      </c>
      <c r="C23" s="188"/>
      <c r="D23" s="91"/>
      <c r="E23" s="91"/>
      <c r="F23" s="91"/>
      <c r="G23" s="92"/>
      <c r="I23" s="226" t="str">
        <f>DATI!C58</f>
        <v>Rhazi Mohammed</v>
      </c>
      <c r="J23" s="202" t="str">
        <f>DATI!D58</f>
        <v>MALCESINE</v>
      </c>
      <c r="K23" s="188"/>
      <c r="L23" s="91"/>
      <c r="M23" s="91"/>
      <c r="N23" s="91"/>
      <c r="O23" s="92"/>
    </row>
    <row r="24" spans="1:15" ht="34.5" customHeight="1" thickBot="1">
      <c r="A24" s="226" t="str">
        <f>DATI!C22</f>
        <v>Germiniani Elena</v>
      </c>
      <c r="B24" s="200" t="str">
        <f>DATI!D22</f>
        <v>MALCESINE</v>
      </c>
      <c r="C24" s="189"/>
      <c r="D24" s="23"/>
      <c r="E24" s="23"/>
      <c r="F24" s="23"/>
      <c r="G24" s="93"/>
      <c r="I24" s="226" t="str">
        <f>DATI!C59</f>
        <v>Marini Manuel</v>
      </c>
      <c r="J24" s="202" t="str">
        <f>DATI!D59</f>
        <v>MALCESINE</v>
      </c>
      <c r="K24" s="189"/>
      <c r="L24" s="23"/>
      <c r="M24" s="23"/>
      <c r="N24" s="23"/>
      <c r="O24" s="93"/>
    </row>
    <row r="25" spans="1:15" ht="34.5" customHeight="1" thickBot="1">
      <c r="A25" s="226" t="str">
        <f>DATI!C23</f>
        <v>Monaci Gaia</v>
      </c>
      <c r="B25" s="200" t="str">
        <f>DATI!D23</f>
        <v>MALCESINE</v>
      </c>
      <c r="C25" s="189"/>
      <c r="D25" s="23"/>
      <c r="E25" s="23"/>
      <c r="F25" s="23"/>
      <c r="G25" s="93"/>
      <c r="I25" s="226" t="str">
        <f>DATI!C60</f>
        <v>Pellegrinetti Jacopo</v>
      </c>
      <c r="J25" s="202" t="str">
        <f>DATI!D60</f>
        <v>MALCESINE</v>
      </c>
      <c r="K25" s="189"/>
      <c r="L25" s="23"/>
      <c r="M25" s="23"/>
      <c r="N25" s="23"/>
      <c r="O25" s="93"/>
    </row>
    <row r="26" spans="1:15" ht="34.5" customHeight="1" thickBot="1">
      <c r="A26" s="217">
        <f>DATI!C24</f>
        <v>0</v>
      </c>
      <c r="B26" s="219">
        <f>DATI!D24</f>
        <v>0</v>
      </c>
      <c r="C26" s="189"/>
      <c r="D26" s="23"/>
      <c r="E26" s="23"/>
      <c r="F26" s="23"/>
      <c r="G26" s="93"/>
      <c r="I26" s="217">
        <f>DATI!C61</f>
        <v>0</v>
      </c>
      <c r="J26" s="220">
        <f>DATI!D61</f>
        <v>0</v>
      </c>
      <c r="K26" s="189"/>
      <c r="L26" s="23"/>
      <c r="M26" s="23"/>
      <c r="N26" s="23"/>
      <c r="O26" s="93"/>
    </row>
    <row r="27" spans="1:15" ht="34.5" customHeight="1" thickBot="1">
      <c r="A27" s="217">
        <f>DATI!C25</f>
        <v>0</v>
      </c>
      <c r="B27" s="219">
        <f>DATI!D25</f>
        <v>0</v>
      </c>
      <c r="C27" s="189"/>
      <c r="D27" s="23"/>
      <c r="E27" s="23"/>
      <c r="F27" s="23"/>
      <c r="G27" s="93"/>
      <c r="I27" s="217">
        <f>DATI!C62</f>
        <v>0</v>
      </c>
      <c r="J27" s="220">
        <f>DATI!D62</f>
        <v>0</v>
      </c>
      <c r="K27" s="189"/>
      <c r="L27" s="23"/>
      <c r="M27" s="23"/>
      <c r="N27" s="23"/>
      <c r="O27" s="93"/>
    </row>
    <row r="28" spans="1:15" ht="34.5" customHeight="1">
      <c r="A28" s="217">
        <f>DATI!C26</f>
        <v>0</v>
      </c>
      <c r="B28" s="219">
        <f>DATI!D26</f>
        <v>0</v>
      </c>
      <c r="C28" s="189"/>
      <c r="D28" s="23"/>
      <c r="E28" s="23"/>
      <c r="F28" s="23"/>
      <c r="G28" s="93"/>
      <c r="I28" s="217">
        <f>DATI!C63</f>
        <v>0</v>
      </c>
      <c r="J28" s="220">
        <f>DATI!D63</f>
        <v>0</v>
      </c>
      <c r="K28" s="189"/>
      <c r="L28" s="23"/>
      <c r="M28" s="23"/>
      <c r="N28" s="23"/>
      <c r="O28" s="93"/>
    </row>
    <row r="29" spans="1:15" ht="34.5" customHeight="1">
      <c r="A29" s="196"/>
      <c r="B29" s="198"/>
      <c r="C29" s="189"/>
      <c r="D29" s="23"/>
      <c r="E29" s="23"/>
      <c r="F29" s="23"/>
      <c r="G29" s="93"/>
      <c r="I29" s="196"/>
      <c r="J29" s="198"/>
      <c r="K29" s="189"/>
      <c r="L29" s="23"/>
      <c r="M29" s="23"/>
      <c r="N29" s="23"/>
      <c r="O29" s="93"/>
    </row>
    <row r="30" spans="1:15" ht="34.5" customHeight="1">
      <c r="A30" s="196"/>
      <c r="B30" s="198"/>
      <c r="C30" s="189"/>
      <c r="D30" s="23"/>
      <c r="E30" s="23"/>
      <c r="F30" s="23"/>
      <c r="G30" s="93"/>
      <c r="I30" s="196"/>
      <c r="J30" s="198"/>
      <c r="K30" s="189"/>
      <c r="L30" s="23"/>
      <c r="M30" s="23"/>
      <c r="N30" s="23"/>
      <c r="O30" s="93"/>
    </row>
    <row r="31" spans="1:15" ht="34.5" customHeight="1">
      <c r="A31" s="196"/>
      <c r="B31" s="198"/>
      <c r="C31" s="189"/>
      <c r="D31" s="23"/>
      <c r="E31" s="23"/>
      <c r="F31" s="23"/>
      <c r="G31" s="93"/>
      <c r="I31" s="196"/>
      <c r="J31" s="198"/>
      <c r="K31" s="189"/>
      <c r="L31" s="23"/>
      <c r="M31" s="23"/>
      <c r="N31" s="23"/>
      <c r="O31" s="93"/>
    </row>
    <row r="32" spans="1:15" ht="34.5" customHeight="1">
      <c r="A32" s="196"/>
      <c r="B32" s="198"/>
      <c r="C32" s="189"/>
      <c r="D32" s="23"/>
      <c r="E32" s="23"/>
      <c r="F32" s="23"/>
      <c r="G32" s="93"/>
      <c r="I32" s="196"/>
      <c r="J32" s="198"/>
      <c r="K32" s="189"/>
      <c r="L32" s="23"/>
      <c r="M32" s="23"/>
      <c r="N32" s="23"/>
      <c r="O32" s="93"/>
    </row>
    <row r="33" spans="1:15" ht="34.5" customHeight="1">
      <c r="A33" s="196"/>
      <c r="B33" s="198"/>
      <c r="C33" s="189"/>
      <c r="D33" s="23"/>
      <c r="E33" s="23"/>
      <c r="F33" s="23"/>
      <c r="G33" s="93"/>
      <c r="I33" s="196"/>
      <c r="J33" s="198"/>
      <c r="K33" s="189"/>
      <c r="L33" s="23"/>
      <c r="M33" s="23"/>
      <c r="N33" s="23"/>
      <c r="O33" s="93"/>
    </row>
    <row r="34" spans="1:15" ht="34.5" customHeight="1">
      <c r="A34" s="196"/>
      <c r="B34" s="198"/>
      <c r="C34" s="189"/>
      <c r="D34" s="23"/>
      <c r="E34" s="23"/>
      <c r="F34" s="23"/>
      <c r="G34" s="93"/>
      <c r="I34" s="196"/>
      <c r="J34" s="198"/>
      <c r="K34" s="189"/>
      <c r="L34" s="23"/>
      <c r="M34" s="23"/>
      <c r="N34" s="23"/>
      <c r="O34" s="93"/>
    </row>
    <row r="35" spans="1:15" ht="34.5" customHeight="1">
      <c r="A35" s="196"/>
      <c r="B35" s="198"/>
      <c r="C35" s="189"/>
      <c r="D35" s="23"/>
      <c r="E35" s="23"/>
      <c r="F35" s="23"/>
      <c r="G35" s="93"/>
      <c r="I35" s="196"/>
      <c r="J35" s="198"/>
      <c r="K35" s="189"/>
      <c r="L35" s="23"/>
      <c r="M35" s="23"/>
      <c r="N35" s="23"/>
      <c r="O35" s="93"/>
    </row>
    <row r="36" spans="1:15" ht="34.5" customHeight="1">
      <c r="A36" s="196"/>
      <c r="B36" s="198"/>
      <c r="C36" s="189"/>
      <c r="D36" s="23"/>
      <c r="E36" s="23"/>
      <c r="F36" s="23"/>
      <c r="G36" s="93"/>
      <c r="I36" s="196"/>
      <c r="J36" s="198"/>
      <c r="K36" s="189"/>
      <c r="L36" s="23"/>
      <c r="M36" s="23"/>
      <c r="N36" s="23"/>
      <c r="O36" s="93"/>
    </row>
    <row r="37" spans="1:15" ht="34.5" customHeight="1">
      <c r="A37" s="196"/>
      <c r="B37" s="198"/>
      <c r="C37" s="189"/>
      <c r="D37" s="23"/>
      <c r="E37" s="23"/>
      <c r="F37" s="23"/>
      <c r="G37" s="93"/>
      <c r="I37" s="196"/>
      <c r="J37" s="198"/>
      <c r="K37" s="189"/>
      <c r="L37" s="23"/>
      <c r="M37" s="23"/>
      <c r="N37" s="23"/>
      <c r="O37" s="93"/>
    </row>
    <row r="38" spans="1:15" ht="34.5" customHeight="1" thickBot="1">
      <c r="A38" s="197"/>
      <c r="B38" s="199"/>
      <c r="C38" s="195"/>
      <c r="D38" s="6"/>
      <c r="E38" s="6"/>
      <c r="F38" s="6"/>
      <c r="G38" s="138"/>
      <c r="I38" s="197"/>
      <c r="J38" s="199"/>
      <c r="K38" s="195"/>
      <c r="L38" s="6"/>
      <c r="M38" s="6"/>
      <c r="N38" s="6"/>
      <c r="O38" s="138"/>
    </row>
  </sheetData>
  <sheetProtection/>
  <mergeCells count="6">
    <mergeCell ref="K1:M1"/>
    <mergeCell ref="K21:M21"/>
    <mergeCell ref="A2:B2"/>
    <mergeCell ref="I2:J2"/>
    <mergeCell ref="B1:F1"/>
    <mergeCell ref="C21:E21"/>
  </mergeCells>
  <printOptions/>
  <pageMargins left="0.75" right="0.75" top="1" bottom="1" header="0.5" footer="0.5"/>
  <pageSetup horizontalDpi="360" verticalDpi="360" orientation="portrait" paperSize="9" r:id="rId1"/>
  <headerFooter alignWithMargins="0">
    <oddHeader>&amp;L&amp;"Arial,Grassetto"&amp;11 7° BALDO - GARDA  1° MEDIA_________________&amp;R&amp;"Arial,Grassetto"&amp;11SPECIALITA' __________________</oddHeader>
  </headerFooter>
  <rowBreaks count="1" manualBreakCount="1">
    <brk id="2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0"/>
  <dimension ref="A1:O164"/>
  <sheetViews>
    <sheetView zoomScalePageLayoutView="0" workbookViewId="0" topLeftCell="A1">
      <selection activeCell="I35" sqref="I35:I37"/>
    </sheetView>
  </sheetViews>
  <sheetFormatPr defaultColWidth="9.140625" defaultRowHeight="12.75"/>
  <cols>
    <col min="1" max="1" width="15.421875" style="0" customWidth="1"/>
    <col min="2" max="6" width="10.7109375" style="0" customWidth="1"/>
    <col min="9" max="9" width="15.421875" style="0" customWidth="1"/>
  </cols>
  <sheetData>
    <row r="1" spans="1:13" ht="13.5" thickBot="1">
      <c r="A1" s="169"/>
      <c r="B1" s="336" t="s">
        <v>85</v>
      </c>
      <c r="C1" s="336"/>
      <c r="D1" s="336"/>
      <c r="E1" s="336"/>
      <c r="F1" s="336"/>
      <c r="K1" s="336" t="s">
        <v>87</v>
      </c>
      <c r="L1" s="336"/>
      <c r="M1" s="336"/>
    </row>
    <row r="2" spans="1:15" ht="34.5" customHeight="1" thickBot="1">
      <c r="A2" s="337" t="s">
        <v>49</v>
      </c>
      <c r="B2" s="338"/>
      <c r="C2" s="89" t="s">
        <v>50</v>
      </c>
      <c r="D2" s="89" t="s">
        <v>51</v>
      </c>
      <c r="E2" s="89" t="s">
        <v>52</v>
      </c>
      <c r="F2" s="90" t="s">
        <v>53</v>
      </c>
      <c r="G2" s="90" t="s">
        <v>29</v>
      </c>
      <c r="I2" s="337" t="s">
        <v>49</v>
      </c>
      <c r="J2" s="338"/>
      <c r="K2" s="89" t="s">
        <v>50</v>
      </c>
      <c r="L2" s="89" t="s">
        <v>51</v>
      </c>
      <c r="M2" s="89" t="s">
        <v>52</v>
      </c>
      <c r="N2" s="90" t="s">
        <v>53</v>
      </c>
      <c r="O2" s="90" t="s">
        <v>29</v>
      </c>
    </row>
    <row r="3" spans="1:15" ht="34.5" customHeight="1" thickBot="1">
      <c r="A3" s="217">
        <f>DATI!C76</f>
        <v>0</v>
      </c>
      <c r="B3" s="222">
        <f>'cadette 2 media'!D3</f>
        <v>0</v>
      </c>
      <c r="C3" s="204"/>
      <c r="D3" s="91"/>
      <c r="E3" s="91"/>
      <c r="F3" s="91"/>
      <c r="G3" s="92"/>
      <c r="I3" s="217">
        <f>DATI!C112</f>
        <v>0</v>
      </c>
      <c r="J3" s="218">
        <f>DATI!D112</f>
        <v>0</v>
      </c>
      <c r="K3" s="204"/>
      <c r="L3" s="91"/>
      <c r="M3" s="91"/>
      <c r="N3" s="91"/>
      <c r="O3" s="92"/>
    </row>
    <row r="4" spans="1:15" ht="34.5" customHeight="1" thickBot="1">
      <c r="A4" s="217">
        <f>DATI!C77</f>
        <v>0</v>
      </c>
      <c r="B4" s="222">
        <f>'cadette 2 media'!D4</f>
        <v>0</v>
      </c>
      <c r="C4" s="35"/>
      <c r="D4" s="23"/>
      <c r="E4" s="23"/>
      <c r="F4" s="23"/>
      <c r="G4" s="93"/>
      <c r="I4" s="217">
        <f>DATI!C113</f>
        <v>0</v>
      </c>
      <c r="J4" s="218">
        <f>DATI!D113</f>
        <v>0</v>
      </c>
      <c r="K4" s="35"/>
      <c r="L4" s="23"/>
      <c r="M4" s="23"/>
      <c r="N4" s="23"/>
      <c r="O4" s="93"/>
    </row>
    <row r="5" spans="1:15" ht="34.5" customHeight="1" thickBot="1">
      <c r="A5" s="217">
        <f>DATI!C78</f>
        <v>0</v>
      </c>
      <c r="B5" s="222">
        <f>'cadette 2 media'!D5</f>
        <v>0</v>
      </c>
      <c r="C5" s="35"/>
      <c r="D5" s="23"/>
      <c r="E5" s="23"/>
      <c r="F5" s="23"/>
      <c r="G5" s="93"/>
      <c r="I5" s="217">
        <f>DATI!C114</f>
        <v>0</v>
      </c>
      <c r="J5" s="218">
        <f>DATI!D114</f>
        <v>0</v>
      </c>
      <c r="K5" s="35"/>
      <c r="L5" s="23"/>
      <c r="M5" s="23"/>
      <c r="N5" s="23"/>
      <c r="O5" s="93"/>
    </row>
    <row r="6" spans="1:15" ht="34.5" customHeight="1" thickBot="1">
      <c r="A6" s="226" t="str">
        <f>DATI!C79</f>
        <v>Albertini Asia</v>
      </c>
      <c r="B6" s="194" t="str">
        <f>'cadette 2 media'!D6</f>
        <v>VALEGGIO S.M.</v>
      </c>
      <c r="C6" s="35"/>
      <c r="D6" s="23"/>
      <c r="E6" s="23"/>
      <c r="F6" s="23"/>
      <c r="G6" s="93"/>
      <c r="I6" s="226" t="str">
        <f>DATI!C115</f>
        <v>Marino Damiano</v>
      </c>
      <c r="J6" s="194" t="str">
        <f>DATI!D115</f>
        <v>VALEGGIO S.M.</v>
      </c>
      <c r="K6" s="35"/>
      <c r="L6" s="23"/>
      <c r="M6" s="23"/>
      <c r="N6" s="23"/>
      <c r="O6" s="93"/>
    </row>
    <row r="7" spans="1:15" ht="34.5" customHeight="1" thickBot="1">
      <c r="A7" s="226" t="str">
        <f>DATI!C80</f>
        <v>Gemma Federica</v>
      </c>
      <c r="B7" s="194" t="str">
        <f>'cadette 2 media'!D7</f>
        <v>VALEGGIO S.M.</v>
      </c>
      <c r="C7" s="35"/>
      <c r="D7" s="23"/>
      <c r="E7" s="23"/>
      <c r="F7" s="23"/>
      <c r="G7" s="93"/>
      <c r="I7" s="226" t="str">
        <f>DATI!C116</f>
        <v>Cona Farncesca</v>
      </c>
      <c r="J7" s="194" t="str">
        <f>DATI!D116</f>
        <v>VALEGGIO S.M.</v>
      </c>
      <c r="K7" s="35"/>
      <c r="L7" s="23"/>
      <c r="M7" s="23"/>
      <c r="N7" s="23"/>
      <c r="O7" s="93"/>
    </row>
    <row r="8" spans="1:15" ht="34.5" customHeight="1" thickBot="1">
      <c r="A8" s="226" t="str">
        <f>DATI!C81</f>
        <v>Gennari Nicole</v>
      </c>
      <c r="B8" s="194" t="str">
        <f>'cadette 2 media'!D8</f>
        <v>VALEGGIO S.M.</v>
      </c>
      <c r="C8" s="35"/>
      <c r="D8" s="23"/>
      <c r="E8" s="23"/>
      <c r="F8" s="23"/>
      <c r="G8" s="93"/>
      <c r="I8" s="226" t="str">
        <f>DATI!C117</f>
        <v>Spartà Riccardo</v>
      </c>
      <c r="J8" s="194" t="str">
        <f>DATI!D117</f>
        <v>VALEGGIO S.M.</v>
      </c>
      <c r="K8" s="35"/>
      <c r="L8" s="23"/>
      <c r="M8" s="23"/>
      <c r="N8" s="23"/>
      <c r="O8" s="93"/>
    </row>
    <row r="9" spans="1:15" ht="34.5" customHeight="1" thickBot="1">
      <c r="A9" s="226" t="str">
        <f>DATI!C82</f>
        <v>Antolini Ferderica</v>
      </c>
      <c r="B9" s="194" t="str">
        <f>'cadette 2 media'!D9</f>
        <v>CAPRINO VR</v>
      </c>
      <c r="C9" s="35"/>
      <c r="D9" s="23"/>
      <c r="E9" s="23"/>
      <c r="F9" s="23"/>
      <c r="G9" s="93"/>
      <c r="I9" s="226" t="str">
        <f>DATI!C118</f>
        <v>Vicentini Pietro</v>
      </c>
      <c r="J9" s="194" t="str">
        <f>DATI!D118</f>
        <v>CAPRINO VR</v>
      </c>
      <c r="K9" s="35"/>
      <c r="L9" s="23"/>
      <c r="M9" s="23"/>
      <c r="N9" s="23"/>
      <c r="O9" s="93"/>
    </row>
    <row r="10" spans="1:15" ht="34.5" customHeight="1" thickBot="1">
      <c r="A10" s="226" t="str">
        <f>DATI!C83</f>
        <v>Dal Prete Chiara</v>
      </c>
      <c r="B10" s="194" t="str">
        <f>'cadette 2 media'!D10</f>
        <v>CAPRINO VR</v>
      </c>
      <c r="C10" s="35"/>
      <c r="D10" s="23"/>
      <c r="E10" s="23"/>
      <c r="F10" s="23"/>
      <c r="G10" s="93"/>
      <c r="I10" s="226" t="str">
        <f>DATI!C119</f>
        <v>Tenca Andrea</v>
      </c>
      <c r="J10" s="194" t="str">
        <f>DATI!D119</f>
        <v>CAPRINO VR</v>
      </c>
      <c r="K10" s="35"/>
      <c r="L10" s="23"/>
      <c r="M10" s="23"/>
      <c r="N10" s="23"/>
      <c r="O10" s="93"/>
    </row>
    <row r="11" spans="1:15" ht="34.5" customHeight="1" thickBot="1">
      <c r="A11" s="226" t="str">
        <f>DATI!C84</f>
        <v>De Beni Denise</v>
      </c>
      <c r="B11" s="194" t="str">
        <f>'cadette 2 media'!D11</f>
        <v>CAPRINO VR</v>
      </c>
      <c r="C11" s="35"/>
      <c r="D11" s="23"/>
      <c r="E11" s="23"/>
      <c r="F11" s="23"/>
      <c r="G11" s="93"/>
      <c r="I11" s="226" t="str">
        <f>DATI!C120</f>
        <v>Zaninelli Filippo</v>
      </c>
      <c r="J11" s="194" t="str">
        <f>DATI!D120</f>
        <v>CAPRINO VR</v>
      </c>
      <c r="K11" s="35"/>
      <c r="L11" s="23"/>
      <c r="M11" s="23"/>
      <c r="N11" s="23"/>
      <c r="O11" s="93"/>
    </row>
    <row r="12" spans="1:15" ht="34.5" customHeight="1" thickBot="1">
      <c r="A12" s="226" t="str">
        <f>DATI!C85</f>
        <v>Motresor Anna</v>
      </c>
      <c r="B12" s="194" t="str">
        <f>'cadette 2 media'!D12</f>
        <v>CAVAION VR</v>
      </c>
      <c r="C12" s="35"/>
      <c r="D12" s="23"/>
      <c r="E12" s="23"/>
      <c r="F12" s="23"/>
      <c r="G12" s="93"/>
      <c r="I12" s="226" t="str">
        <f>DATI!C121</f>
        <v>Liber Leris Carlino</v>
      </c>
      <c r="J12" s="194" t="str">
        <f>DATI!D121</f>
        <v>CAVAION VR</v>
      </c>
      <c r="K12" s="35"/>
      <c r="L12" s="23"/>
      <c r="M12" s="23"/>
      <c r="N12" s="23"/>
      <c r="O12" s="93"/>
    </row>
    <row r="13" spans="1:15" ht="34.5" customHeight="1" thickBot="1">
      <c r="A13" s="226" t="str">
        <f>DATI!C86</f>
        <v>Bosco Sara</v>
      </c>
      <c r="B13" s="194" t="str">
        <f>'cadette 2 media'!D13</f>
        <v>CAVAION VR</v>
      </c>
      <c r="C13" s="35"/>
      <c r="D13" s="23"/>
      <c r="E13" s="23"/>
      <c r="F13" s="23"/>
      <c r="G13" s="93"/>
      <c r="I13" s="226" t="str">
        <f>DATI!C122</f>
        <v>Catteschi Elia</v>
      </c>
      <c r="J13" s="194" t="str">
        <f>DATI!D122</f>
        <v>CAVAION VR</v>
      </c>
      <c r="K13" s="35"/>
      <c r="L13" s="23"/>
      <c r="M13" s="23"/>
      <c r="N13" s="23"/>
      <c r="O13" s="93"/>
    </row>
    <row r="14" spans="1:15" ht="34.5" customHeight="1" thickBot="1">
      <c r="A14" s="226" t="str">
        <f>DATI!C87</f>
        <v>Chiesa Margherita</v>
      </c>
      <c r="B14" s="194" t="str">
        <f>'cadette 2 media'!D14</f>
        <v>CAVAION VR</v>
      </c>
      <c r="C14" s="35"/>
      <c r="D14" s="23"/>
      <c r="E14" s="23"/>
      <c r="F14" s="23"/>
      <c r="G14" s="93"/>
      <c r="I14" s="226" t="str">
        <f>DATI!C123</f>
        <v>Moglia Nicolò</v>
      </c>
      <c r="J14" s="194" t="str">
        <f>DATI!D123</f>
        <v>CAVAION VR</v>
      </c>
      <c r="K14" s="35"/>
      <c r="L14" s="23"/>
      <c r="M14" s="23"/>
      <c r="N14" s="23"/>
      <c r="O14" s="93"/>
    </row>
    <row r="15" spans="1:15" ht="34.5" customHeight="1" thickBot="1">
      <c r="A15" s="226" t="str">
        <f>DATI!C88</f>
        <v>Bonini Sara</v>
      </c>
      <c r="B15" s="194" t="str">
        <f>'cadette 2 media'!D15</f>
        <v>PERI</v>
      </c>
      <c r="C15" s="35"/>
      <c r="D15" s="23"/>
      <c r="E15" s="23"/>
      <c r="F15" s="23"/>
      <c r="G15" s="93"/>
      <c r="I15" s="226" t="str">
        <f>DATI!C124</f>
        <v>Dall'Ora Matteo</v>
      </c>
      <c r="J15" s="194" t="str">
        <f>DATI!D124</f>
        <v>PERI</v>
      </c>
      <c r="K15" s="35"/>
      <c r="L15" s="23"/>
      <c r="M15" s="23"/>
      <c r="N15" s="23"/>
      <c r="O15" s="93"/>
    </row>
    <row r="16" spans="1:15" ht="34.5" customHeight="1" thickBot="1">
      <c r="A16" s="226" t="str">
        <f>DATI!C89</f>
        <v>Zouhir Yasmin</v>
      </c>
      <c r="B16" s="194" t="str">
        <f>'cadette 2 media'!D16</f>
        <v>PERI</v>
      </c>
      <c r="C16" s="35"/>
      <c r="D16" s="23"/>
      <c r="E16" s="23"/>
      <c r="F16" s="23"/>
      <c r="G16" s="93"/>
      <c r="I16" s="226" t="str">
        <f>DATI!C125</f>
        <v>Mohammadi Younesse</v>
      </c>
      <c r="J16" s="194" t="str">
        <f>DATI!D125</f>
        <v>PERI</v>
      </c>
      <c r="K16" s="35"/>
      <c r="L16" s="23"/>
      <c r="M16" s="23"/>
      <c r="N16" s="23"/>
      <c r="O16" s="93"/>
    </row>
    <row r="17" spans="1:15" ht="34.5" customHeight="1" thickBot="1">
      <c r="A17" s="227" t="str">
        <f>DATI!C90</f>
        <v>Casetta Giulia</v>
      </c>
      <c r="B17" s="203" t="str">
        <f>'cadette 2 media'!D17</f>
        <v>PERI</v>
      </c>
      <c r="C17" s="205"/>
      <c r="D17" s="172"/>
      <c r="E17" s="172"/>
      <c r="F17" s="172"/>
      <c r="G17" s="173"/>
      <c r="I17" s="227" t="str">
        <f>DATI!C126</f>
        <v>Gasparini Michele</v>
      </c>
      <c r="J17" s="203" t="str">
        <f>DATI!D126</f>
        <v>PERI</v>
      </c>
      <c r="K17" s="205"/>
      <c r="L17" s="172"/>
      <c r="M17" s="172"/>
      <c r="N17" s="172"/>
      <c r="O17" s="173"/>
    </row>
    <row r="18" spans="1:2" ht="12.75">
      <c r="A18" s="169"/>
      <c r="B18" s="169"/>
    </row>
    <row r="19" spans="1:2" ht="12.75">
      <c r="A19" s="169"/>
      <c r="B19" s="169"/>
    </row>
    <row r="20" spans="1:2" ht="12.75">
      <c r="A20" s="169"/>
      <c r="B20" s="169"/>
    </row>
    <row r="21" spans="1:2" ht="12.75">
      <c r="A21" s="169"/>
      <c r="B21" s="169"/>
    </row>
    <row r="22" spans="1:2" ht="12.75">
      <c r="A22" s="169"/>
      <c r="B22" s="169"/>
    </row>
    <row r="23" spans="1:2" ht="12.75">
      <c r="A23" s="169"/>
      <c r="B23" s="169"/>
    </row>
    <row r="24" spans="1:2" ht="12.75">
      <c r="A24" s="169"/>
      <c r="B24" s="169"/>
    </row>
    <row r="25" spans="1:2" ht="12.75">
      <c r="A25" s="169"/>
      <c r="B25" s="169"/>
    </row>
    <row r="26" spans="1:2" ht="12.75">
      <c r="A26" s="169"/>
      <c r="B26" s="169"/>
    </row>
    <row r="27" spans="1:2" ht="12.75">
      <c r="A27" s="169"/>
      <c r="B27" s="169"/>
    </row>
    <row r="28" spans="1:2" ht="12.75">
      <c r="A28" s="169"/>
      <c r="B28" s="169"/>
    </row>
    <row r="29" spans="1:2" ht="12.75">
      <c r="A29" s="169"/>
      <c r="B29" s="169"/>
    </row>
    <row r="30" spans="1:2" ht="12.75">
      <c r="A30" s="169"/>
      <c r="B30" s="169"/>
    </row>
    <row r="31" spans="1:2" ht="12.75">
      <c r="A31" s="169"/>
      <c r="B31" s="169"/>
    </row>
    <row r="32" spans="1:2" ht="12.75">
      <c r="A32" s="169"/>
      <c r="B32" s="169"/>
    </row>
    <row r="33" spans="1:13" ht="13.5" thickBot="1">
      <c r="A33" s="169"/>
      <c r="B33" s="169"/>
      <c r="C33" s="336" t="s">
        <v>85</v>
      </c>
      <c r="D33" s="336"/>
      <c r="E33" s="336"/>
      <c r="K33" s="336" t="s">
        <v>86</v>
      </c>
      <c r="L33" s="336"/>
      <c r="M33" s="336"/>
    </row>
    <row r="34" spans="1:15" ht="34.5" customHeight="1" thickBot="1">
      <c r="A34" s="170" t="s">
        <v>49</v>
      </c>
      <c r="B34" s="170"/>
      <c r="C34" s="90" t="s">
        <v>50</v>
      </c>
      <c r="D34" s="90" t="s">
        <v>51</v>
      </c>
      <c r="E34" s="90" t="s">
        <v>52</v>
      </c>
      <c r="F34" s="90" t="s">
        <v>53</v>
      </c>
      <c r="G34" s="90" t="s">
        <v>29</v>
      </c>
      <c r="I34" s="170" t="s">
        <v>49</v>
      </c>
      <c r="J34" s="170"/>
      <c r="K34" s="90" t="s">
        <v>50</v>
      </c>
      <c r="L34" s="90" t="s">
        <v>51</v>
      </c>
      <c r="M34" s="90" t="s">
        <v>52</v>
      </c>
      <c r="N34" s="90" t="s">
        <v>53</v>
      </c>
      <c r="O34" s="90" t="s">
        <v>29</v>
      </c>
    </row>
    <row r="35" spans="1:15" ht="34.5" customHeight="1" thickBot="1">
      <c r="A35" s="226" t="str">
        <f>DATI!C94</f>
        <v>Chincarini Sofia</v>
      </c>
      <c r="B35" s="200" t="str">
        <f>DATI!D94</f>
        <v>MALCESINE</v>
      </c>
      <c r="C35" s="188"/>
      <c r="D35" s="91"/>
      <c r="E35" s="91"/>
      <c r="F35" s="91"/>
      <c r="G35" s="92"/>
      <c r="I35" s="226" t="str">
        <f>DATI!C130</f>
        <v>Formaggioni Pietro</v>
      </c>
      <c r="J35" s="208" t="str">
        <f>DATI!D130</f>
        <v>MALCESINE</v>
      </c>
      <c r="K35" s="188"/>
      <c r="L35" s="91"/>
      <c r="M35" s="91"/>
      <c r="N35" s="91"/>
      <c r="O35" s="92"/>
    </row>
    <row r="36" spans="1:15" ht="34.5" customHeight="1" thickBot="1">
      <c r="A36" s="226" t="str">
        <f>DATI!C95</f>
        <v>Chincarini Sara</v>
      </c>
      <c r="B36" s="200" t="str">
        <f>DATI!D95</f>
        <v>MALCESINE</v>
      </c>
      <c r="C36" s="189"/>
      <c r="D36" s="23"/>
      <c r="E36" s="23"/>
      <c r="F36" s="23"/>
      <c r="G36" s="93"/>
      <c r="I36" s="226" t="str">
        <f>DATI!C131</f>
        <v>Angelini Alessandro</v>
      </c>
      <c r="J36" s="208" t="str">
        <f>DATI!D131</f>
        <v>MALCESINE</v>
      </c>
      <c r="K36" s="189"/>
      <c r="L36" s="23"/>
      <c r="M36" s="23"/>
      <c r="N36" s="23"/>
      <c r="O36" s="93"/>
    </row>
    <row r="37" spans="1:15" ht="34.5" customHeight="1" thickBot="1">
      <c r="A37" s="226" t="str">
        <f>DATI!C96</f>
        <v>Brighenti Cloria</v>
      </c>
      <c r="B37" s="200" t="str">
        <f>DATI!D96</f>
        <v>MALCESINE</v>
      </c>
      <c r="C37" s="189"/>
      <c r="D37" s="23"/>
      <c r="E37" s="23"/>
      <c r="F37" s="23"/>
      <c r="G37" s="93"/>
      <c r="I37" s="226" t="str">
        <f>DATI!C132</f>
        <v>Joergensen Alex</v>
      </c>
      <c r="J37" s="208" t="str">
        <f>DATI!D132</f>
        <v>MALCESINE</v>
      </c>
      <c r="K37" s="189"/>
      <c r="L37" s="23"/>
      <c r="M37" s="23"/>
      <c r="N37" s="23"/>
      <c r="O37" s="93"/>
    </row>
    <row r="38" spans="1:15" ht="34.5" customHeight="1" thickBot="1">
      <c r="A38" s="217">
        <f>DATI!C97</f>
        <v>0</v>
      </c>
      <c r="B38" s="219">
        <f>DATI!D97</f>
        <v>0</v>
      </c>
      <c r="C38" s="189"/>
      <c r="D38" s="23"/>
      <c r="E38" s="23"/>
      <c r="F38" s="23"/>
      <c r="G38" s="93"/>
      <c r="I38" s="217">
        <f>DATI!C133</f>
        <v>0</v>
      </c>
      <c r="J38" s="221">
        <f>DATI!D133</f>
        <v>0</v>
      </c>
      <c r="K38" s="189"/>
      <c r="L38" s="23"/>
      <c r="M38" s="23"/>
      <c r="N38" s="23"/>
      <c r="O38" s="93"/>
    </row>
    <row r="39" spans="1:15" ht="34.5" customHeight="1" thickBot="1">
      <c r="A39" s="217">
        <f>DATI!C98</f>
        <v>0</v>
      </c>
      <c r="B39" s="219">
        <f>DATI!D98</f>
        <v>0</v>
      </c>
      <c r="C39" s="189"/>
      <c r="D39" s="23"/>
      <c r="E39" s="23"/>
      <c r="F39" s="23"/>
      <c r="G39" s="93"/>
      <c r="I39" s="217">
        <f>DATI!C134</f>
        <v>0</v>
      </c>
      <c r="J39" s="221">
        <f>DATI!D134</f>
        <v>0</v>
      </c>
      <c r="K39" s="189"/>
      <c r="L39" s="23"/>
      <c r="M39" s="23"/>
      <c r="N39" s="23"/>
      <c r="O39" s="93"/>
    </row>
    <row r="40" spans="1:15" ht="34.5" customHeight="1">
      <c r="A40" s="217">
        <f>DATI!C99</f>
        <v>0</v>
      </c>
      <c r="B40" s="219">
        <f>DATI!D99</f>
        <v>0</v>
      </c>
      <c r="C40" s="189"/>
      <c r="D40" s="23"/>
      <c r="E40" s="23"/>
      <c r="F40" s="23"/>
      <c r="G40" s="93"/>
      <c r="I40" s="217">
        <f>DATI!C135</f>
        <v>0</v>
      </c>
      <c r="J40" s="221">
        <f>DATI!D135</f>
        <v>0</v>
      </c>
      <c r="K40" s="189"/>
      <c r="L40" s="23"/>
      <c r="M40" s="23"/>
      <c r="N40" s="23"/>
      <c r="O40" s="93"/>
    </row>
    <row r="41" spans="1:15" ht="34.5" customHeight="1">
      <c r="A41" s="206"/>
      <c r="B41" s="207"/>
      <c r="C41" s="189"/>
      <c r="D41" s="23"/>
      <c r="E41" s="23"/>
      <c r="F41" s="23"/>
      <c r="G41" s="93"/>
      <c r="I41" s="206"/>
      <c r="J41" s="207"/>
      <c r="K41" s="189"/>
      <c r="L41" s="23"/>
      <c r="M41" s="23"/>
      <c r="N41" s="23"/>
      <c r="O41" s="93"/>
    </row>
    <row r="42" spans="1:15" ht="34.5" customHeight="1">
      <c r="A42" s="196"/>
      <c r="B42" s="198"/>
      <c r="C42" s="189"/>
      <c r="D42" s="23"/>
      <c r="E42" s="23"/>
      <c r="F42" s="23"/>
      <c r="G42" s="93"/>
      <c r="I42" s="196"/>
      <c r="J42" s="198"/>
      <c r="K42" s="189"/>
      <c r="L42" s="23"/>
      <c r="M42" s="23"/>
      <c r="N42" s="23"/>
      <c r="O42" s="93"/>
    </row>
    <row r="43" spans="1:15" ht="34.5" customHeight="1">
      <c r="A43" s="196"/>
      <c r="B43" s="198"/>
      <c r="C43" s="189"/>
      <c r="D43" s="23"/>
      <c r="E43" s="23"/>
      <c r="F43" s="23"/>
      <c r="G43" s="93"/>
      <c r="I43" s="196"/>
      <c r="J43" s="198"/>
      <c r="K43" s="189"/>
      <c r="L43" s="23"/>
      <c r="M43" s="23"/>
      <c r="N43" s="23"/>
      <c r="O43" s="93"/>
    </row>
    <row r="44" spans="1:15" ht="34.5" customHeight="1">
      <c r="A44" s="196"/>
      <c r="B44" s="198"/>
      <c r="C44" s="189"/>
      <c r="D44" s="23"/>
      <c r="E44" s="23"/>
      <c r="F44" s="23"/>
      <c r="G44" s="93"/>
      <c r="I44" s="196"/>
      <c r="J44" s="198"/>
      <c r="K44" s="189"/>
      <c r="L44" s="23"/>
      <c r="M44" s="23"/>
      <c r="N44" s="23"/>
      <c r="O44" s="93"/>
    </row>
    <row r="45" spans="1:15" ht="34.5" customHeight="1">
      <c r="A45" s="196"/>
      <c r="B45" s="198"/>
      <c r="C45" s="189"/>
      <c r="D45" s="23"/>
      <c r="E45" s="23"/>
      <c r="F45" s="23"/>
      <c r="G45" s="93"/>
      <c r="I45" s="196"/>
      <c r="J45" s="198"/>
      <c r="K45" s="189"/>
      <c r="L45" s="23"/>
      <c r="M45" s="23"/>
      <c r="N45" s="23"/>
      <c r="O45" s="93"/>
    </row>
    <row r="46" spans="1:15" ht="34.5" customHeight="1">
      <c r="A46" s="196"/>
      <c r="B46" s="198"/>
      <c r="C46" s="189"/>
      <c r="D46" s="23"/>
      <c r="E46" s="23"/>
      <c r="F46" s="23"/>
      <c r="G46" s="93"/>
      <c r="I46" s="196"/>
      <c r="J46" s="198"/>
      <c r="K46" s="189"/>
      <c r="L46" s="23"/>
      <c r="M46" s="23"/>
      <c r="N46" s="23"/>
      <c r="O46" s="93"/>
    </row>
    <row r="47" spans="1:15" ht="34.5" customHeight="1">
      <c r="A47" s="196"/>
      <c r="B47" s="198"/>
      <c r="C47" s="189"/>
      <c r="D47" s="23"/>
      <c r="E47" s="23"/>
      <c r="F47" s="23"/>
      <c r="G47" s="93"/>
      <c r="I47" s="196"/>
      <c r="J47" s="198"/>
      <c r="K47" s="189"/>
      <c r="L47" s="23"/>
      <c r="M47" s="23"/>
      <c r="N47" s="23"/>
      <c r="O47" s="93"/>
    </row>
    <row r="48" spans="1:15" ht="34.5" customHeight="1">
      <c r="A48" s="196"/>
      <c r="B48" s="198"/>
      <c r="C48" s="189"/>
      <c r="D48" s="23"/>
      <c r="E48" s="23"/>
      <c r="F48" s="23"/>
      <c r="G48" s="93"/>
      <c r="I48" s="196"/>
      <c r="J48" s="198"/>
      <c r="K48" s="189"/>
      <c r="L48" s="23"/>
      <c r="M48" s="23"/>
      <c r="N48" s="23"/>
      <c r="O48" s="93"/>
    </row>
    <row r="49" spans="1:15" ht="34.5" customHeight="1">
      <c r="A49" s="196"/>
      <c r="B49" s="198"/>
      <c r="C49" s="189"/>
      <c r="D49" s="23"/>
      <c r="E49" s="23"/>
      <c r="F49" s="23"/>
      <c r="G49" s="93"/>
      <c r="I49" s="196"/>
      <c r="J49" s="198"/>
      <c r="K49" s="189"/>
      <c r="L49" s="23"/>
      <c r="M49" s="23"/>
      <c r="N49" s="23"/>
      <c r="O49" s="93"/>
    </row>
    <row r="50" spans="1:15" ht="34.5" customHeight="1" thickBot="1">
      <c r="A50" s="197"/>
      <c r="B50" s="199"/>
      <c r="C50" s="195"/>
      <c r="D50" s="6"/>
      <c r="E50" s="6"/>
      <c r="F50" s="6"/>
      <c r="G50" s="138"/>
      <c r="I50" s="197"/>
      <c r="J50" s="199"/>
      <c r="K50" s="195"/>
      <c r="L50" s="6"/>
      <c r="M50" s="6"/>
      <c r="N50" s="6"/>
      <c r="O50" s="138"/>
    </row>
    <row r="51" spans="1:2" ht="12.75">
      <c r="A51" s="169"/>
      <c r="B51" s="169"/>
    </row>
    <row r="52" spans="1:2" ht="12.75">
      <c r="A52" s="169"/>
      <c r="B52" s="169"/>
    </row>
    <row r="53" spans="1:2" ht="12.75">
      <c r="A53" s="169"/>
      <c r="B53" s="169"/>
    </row>
    <row r="54" spans="1:2" ht="12.75">
      <c r="A54" s="169"/>
      <c r="B54" s="169"/>
    </row>
    <row r="55" spans="1:2" ht="12.75">
      <c r="A55" s="169"/>
      <c r="B55" s="169"/>
    </row>
    <row r="56" spans="1:2" ht="12.75">
      <c r="A56" s="169"/>
      <c r="B56" s="169"/>
    </row>
    <row r="57" spans="1:2" ht="12.75">
      <c r="A57" s="169"/>
      <c r="B57" s="169"/>
    </row>
    <row r="58" spans="1:2" ht="12.75">
      <c r="A58" s="169"/>
      <c r="B58" s="169"/>
    </row>
    <row r="59" spans="1:2" ht="12.75">
      <c r="A59" s="169"/>
      <c r="B59" s="169"/>
    </row>
    <row r="60" spans="1:2" ht="12.75">
      <c r="A60" s="169"/>
      <c r="B60" s="169"/>
    </row>
    <row r="61" spans="1:2" ht="12.75">
      <c r="A61" s="169"/>
      <c r="B61" s="169"/>
    </row>
    <row r="62" spans="1:2" ht="12.75">
      <c r="A62" s="169"/>
      <c r="B62" s="169"/>
    </row>
    <row r="63" spans="1:2" ht="12.75">
      <c r="A63" s="169"/>
      <c r="B63" s="169"/>
    </row>
    <row r="64" spans="1:2" ht="12.75">
      <c r="A64" s="169"/>
      <c r="B64" s="169"/>
    </row>
    <row r="65" spans="1:2" ht="12.75">
      <c r="A65" s="169"/>
      <c r="B65" s="169"/>
    </row>
    <row r="66" spans="1:2" ht="12.75">
      <c r="A66" s="169"/>
      <c r="B66" s="169"/>
    </row>
    <row r="67" spans="1:2" ht="12.75">
      <c r="A67" s="169"/>
      <c r="B67" s="169"/>
    </row>
    <row r="68" spans="1:2" ht="12.75">
      <c r="A68" s="169"/>
      <c r="B68" s="169"/>
    </row>
    <row r="69" spans="1:2" ht="12.75">
      <c r="A69" s="169"/>
      <c r="B69" s="169"/>
    </row>
    <row r="70" spans="1:2" ht="12.75">
      <c r="A70" s="169"/>
      <c r="B70" s="169"/>
    </row>
    <row r="71" spans="1:2" ht="12.75">
      <c r="A71" s="169"/>
      <c r="B71" s="169"/>
    </row>
    <row r="72" spans="1:2" ht="12.75">
      <c r="A72" s="169"/>
      <c r="B72" s="169"/>
    </row>
    <row r="73" spans="1:2" ht="12.75">
      <c r="A73" s="169"/>
      <c r="B73" s="169"/>
    </row>
    <row r="74" spans="1:2" ht="12.75">
      <c r="A74" s="169"/>
      <c r="B74" s="169"/>
    </row>
    <row r="75" spans="1:2" ht="12.75">
      <c r="A75" s="169"/>
      <c r="B75" s="169"/>
    </row>
    <row r="76" spans="1:2" ht="12.75">
      <c r="A76" s="169"/>
      <c r="B76" s="169"/>
    </row>
    <row r="77" spans="1:2" ht="12.75">
      <c r="A77" s="169"/>
      <c r="B77" s="169"/>
    </row>
    <row r="78" spans="1:2" ht="12.75">
      <c r="A78" s="169"/>
      <c r="B78" s="169"/>
    </row>
    <row r="79" spans="1:2" ht="12.75">
      <c r="A79" s="169"/>
      <c r="B79" s="169"/>
    </row>
    <row r="80" spans="1:2" ht="12.75">
      <c r="A80" s="169"/>
      <c r="B80" s="169"/>
    </row>
    <row r="81" spans="1:2" ht="12.75">
      <c r="A81" s="169"/>
      <c r="B81" s="169"/>
    </row>
    <row r="82" spans="1:2" ht="12.75">
      <c r="A82" s="169"/>
      <c r="B82" s="169"/>
    </row>
    <row r="83" spans="1:2" ht="12.75">
      <c r="A83" s="169"/>
      <c r="B83" s="169"/>
    </row>
    <row r="84" spans="1:2" ht="12.75">
      <c r="A84" s="169"/>
      <c r="B84" s="169"/>
    </row>
    <row r="85" spans="1:2" ht="12.75">
      <c r="A85" s="169"/>
      <c r="B85" s="169"/>
    </row>
    <row r="86" spans="1:2" ht="12.75">
      <c r="A86" s="169"/>
      <c r="B86" s="169"/>
    </row>
    <row r="87" spans="1:2" ht="12.75">
      <c r="A87" s="169"/>
      <c r="B87" s="169"/>
    </row>
    <row r="88" spans="1:2" ht="12.75">
      <c r="A88" s="169"/>
      <c r="B88" s="169"/>
    </row>
    <row r="89" spans="1:2" ht="12.75">
      <c r="A89" s="169"/>
      <c r="B89" s="169"/>
    </row>
    <row r="90" spans="1:2" ht="12.75">
      <c r="A90" s="169"/>
      <c r="B90" s="169"/>
    </row>
    <row r="91" spans="1:2" ht="12.75">
      <c r="A91" s="169"/>
      <c r="B91" s="169"/>
    </row>
    <row r="92" spans="1:2" ht="12.75">
      <c r="A92" s="169"/>
      <c r="B92" s="169"/>
    </row>
    <row r="93" spans="1:2" ht="12.75">
      <c r="A93" s="169"/>
      <c r="B93" s="169"/>
    </row>
    <row r="94" spans="1:2" ht="12.75">
      <c r="A94" s="169"/>
      <c r="B94" s="169"/>
    </row>
    <row r="95" spans="1:2" ht="12.75">
      <c r="A95" s="169"/>
      <c r="B95" s="169"/>
    </row>
    <row r="96" spans="1:2" ht="12.75">
      <c r="A96" s="169"/>
      <c r="B96" s="169"/>
    </row>
    <row r="97" spans="1:2" ht="12.75">
      <c r="A97" s="169"/>
      <c r="B97" s="169"/>
    </row>
    <row r="98" spans="1:2" ht="12.75">
      <c r="A98" s="169"/>
      <c r="B98" s="169"/>
    </row>
    <row r="99" spans="1:2" ht="12.75">
      <c r="A99" s="169"/>
      <c r="B99" s="169"/>
    </row>
    <row r="100" spans="1:2" ht="12.75">
      <c r="A100" s="169"/>
      <c r="B100" s="169"/>
    </row>
    <row r="101" spans="1:2" ht="12.75">
      <c r="A101" s="169"/>
      <c r="B101" s="169"/>
    </row>
    <row r="102" spans="1:2" ht="12.75">
      <c r="A102" s="169"/>
      <c r="B102" s="169"/>
    </row>
    <row r="103" spans="1:2" ht="12.75">
      <c r="A103" s="169"/>
      <c r="B103" s="169"/>
    </row>
    <row r="104" spans="1:2" ht="12.75">
      <c r="A104" s="169"/>
      <c r="B104" s="169"/>
    </row>
    <row r="105" spans="1:2" ht="12.75">
      <c r="A105" s="169"/>
      <c r="B105" s="169"/>
    </row>
    <row r="106" spans="1:2" ht="12.75">
      <c r="A106" s="169"/>
      <c r="B106" s="169"/>
    </row>
    <row r="107" spans="1:2" ht="12.75">
      <c r="A107" s="169"/>
      <c r="B107" s="169"/>
    </row>
    <row r="108" spans="1:2" ht="12.75">
      <c r="A108" s="169"/>
      <c r="B108" s="169"/>
    </row>
    <row r="109" spans="1:2" ht="12.75">
      <c r="A109" s="169"/>
      <c r="B109" s="169"/>
    </row>
    <row r="110" spans="1:2" ht="12.75">
      <c r="A110" s="169"/>
      <c r="B110" s="169"/>
    </row>
    <row r="111" spans="1:2" ht="12.75">
      <c r="A111" s="169"/>
      <c r="B111" s="169"/>
    </row>
    <row r="112" spans="1:2" ht="12.75">
      <c r="A112" s="169"/>
      <c r="B112" s="169"/>
    </row>
    <row r="113" spans="1:2" ht="12.75">
      <c r="A113" s="169"/>
      <c r="B113" s="169"/>
    </row>
    <row r="114" spans="1:2" ht="12.75">
      <c r="A114" s="169"/>
      <c r="B114" s="169"/>
    </row>
    <row r="115" spans="1:2" ht="12.75">
      <c r="A115" s="169"/>
      <c r="B115" s="169"/>
    </row>
    <row r="116" spans="1:2" ht="12.75">
      <c r="A116" s="169"/>
      <c r="B116" s="169"/>
    </row>
    <row r="117" spans="1:2" ht="12.75">
      <c r="A117" s="169"/>
      <c r="B117" s="169"/>
    </row>
    <row r="118" spans="1:2" ht="12.75">
      <c r="A118" s="169"/>
      <c r="B118" s="169"/>
    </row>
    <row r="119" spans="1:2" ht="12.75">
      <c r="A119" s="169"/>
      <c r="B119" s="169"/>
    </row>
    <row r="120" spans="1:2" ht="12.75">
      <c r="A120" s="169"/>
      <c r="B120" s="169"/>
    </row>
    <row r="121" spans="1:2" ht="12.75">
      <c r="A121" s="169"/>
      <c r="B121" s="169"/>
    </row>
    <row r="122" spans="1:2" ht="12.75">
      <c r="A122" s="169"/>
      <c r="B122" s="169"/>
    </row>
    <row r="123" spans="1:2" ht="12.75">
      <c r="A123" s="169"/>
      <c r="B123" s="169"/>
    </row>
    <row r="124" spans="1:2" ht="12.75">
      <c r="A124" s="169"/>
      <c r="B124" s="169"/>
    </row>
    <row r="125" spans="1:2" ht="12.75">
      <c r="A125" s="169"/>
      <c r="B125" s="169"/>
    </row>
    <row r="126" spans="1:2" ht="12.75">
      <c r="A126" s="169"/>
      <c r="B126" s="169"/>
    </row>
    <row r="127" spans="1:2" ht="12.75">
      <c r="A127" s="169"/>
      <c r="B127" s="169"/>
    </row>
    <row r="128" spans="1:2" ht="12.75">
      <c r="A128" s="169"/>
      <c r="B128" s="169"/>
    </row>
    <row r="129" spans="1:2" ht="12.75">
      <c r="A129" s="169"/>
      <c r="B129" s="169"/>
    </row>
    <row r="130" spans="1:2" ht="12.75">
      <c r="A130" s="169"/>
      <c r="B130" s="169"/>
    </row>
    <row r="131" spans="1:2" ht="12.75">
      <c r="A131" s="169"/>
      <c r="B131" s="169"/>
    </row>
    <row r="132" spans="1:2" ht="12.75">
      <c r="A132" s="169"/>
      <c r="B132" s="169"/>
    </row>
    <row r="133" spans="1:2" ht="12.75">
      <c r="A133" s="169"/>
      <c r="B133" s="169"/>
    </row>
    <row r="134" spans="1:2" ht="12.75">
      <c r="A134" s="169"/>
      <c r="B134" s="169"/>
    </row>
    <row r="135" spans="1:2" ht="12.75">
      <c r="A135" s="169"/>
      <c r="B135" s="169"/>
    </row>
    <row r="136" spans="1:2" ht="12.75">
      <c r="A136" s="169"/>
      <c r="B136" s="169"/>
    </row>
    <row r="137" spans="1:2" ht="12.75">
      <c r="A137" s="169"/>
      <c r="B137" s="169"/>
    </row>
    <row r="138" spans="1:2" ht="12.75">
      <c r="A138" s="169"/>
      <c r="B138" s="169"/>
    </row>
    <row r="139" spans="1:2" ht="12.75">
      <c r="A139" s="169"/>
      <c r="B139" s="169"/>
    </row>
    <row r="140" spans="1:2" ht="12.75">
      <c r="A140" s="169"/>
      <c r="B140" s="169"/>
    </row>
    <row r="141" spans="1:2" ht="12.75">
      <c r="A141" s="169"/>
      <c r="B141" s="169"/>
    </row>
    <row r="142" spans="1:2" ht="12.75">
      <c r="A142" s="169"/>
      <c r="B142" s="169"/>
    </row>
    <row r="143" spans="1:2" ht="12.75">
      <c r="A143" s="169"/>
      <c r="B143" s="169"/>
    </row>
    <row r="144" spans="1:2" ht="12.75">
      <c r="A144" s="169"/>
      <c r="B144" s="169"/>
    </row>
    <row r="145" spans="1:2" ht="12.75">
      <c r="A145" s="169"/>
      <c r="B145" s="169"/>
    </row>
    <row r="146" spans="1:2" ht="12.75">
      <c r="A146" s="169"/>
      <c r="B146" s="169"/>
    </row>
    <row r="147" spans="1:2" ht="12.75">
      <c r="A147" s="169"/>
      <c r="B147" s="169"/>
    </row>
    <row r="148" spans="1:2" ht="12.75">
      <c r="A148" s="169"/>
      <c r="B148" s="169"/>
    </row>
    <row r="149" spans="1:2" ht="12.75">
      <c r="A149" s="169"/>
      <c r="B149" s="169"/>
    </row>
    <row r="150" spans="1:2" ht="12.75">
      <c r="A150" s="169"/>
      <c r="B150" s="169"/>
    </row>
    <row r="151" spans="1:2" ht="12.75">
      <c r="A151" s="169"/>
      <c r="B151" s="169"/>
    </row>
    <row r="152" spans="1:2" ht="12.75">
      <c r="A152" s="169"/>
      <c r="B152" s="169"/>
    </row>
    <row r="153" spans="1:2" ht="12.75">
      <c r="A153" s="169"/>
      <c r="B153" s="169"/>
    </row>
    <row r="154" spans="1:2" ht="12.75">
      <c r="A154" s="169"/>
      <c r="B154" s="169"/>
    </row>
    <row r="155" spans="1:2" ht="12.75">
      <c r="A155" s="169"/>
      <c r="B155" s="169"/>
    </row>
    <row r="156" spans="1:2" ht="12.75">
      <c r="A156" s="169"/>
      <c r="B156" s="169"/>
    </row>
    <row r="157" spans="1:2" ht="12.75">
      <c r="A157" s="169"/>
      <c r="B157" s="169"/>
    </row>
    <row r="158" spans="1:2" ht="12.75">
      <c r="A158" s="169"/>
      <c r="B158" s="169"/>
    </row>
    <row r="159" spans="1:2" ht="12.75">
      <c r="A159" s="169"/>
      <c r="B159" s="169"/>
    </row>
    <row r="160" spans="1:2" ht="12.75">
      <c r="A160" s="169"/>
      <c r="B160" s="169"/>
    </row>
    <row r="161" spans="1:2" ht="12.75">
      <c r="A161" s="169"/>
      <c r="B161" s="169"/>
    </row>
    <row r="162" spans="1:2" ht="12.75">
      <c r="A162" s="169"/>
      <c r="B162" s="169"/>
    </row>
    <row r="163" spans="1:2" ht="12.75">
      <c r="A163" s="169"/>
      <c r="B163" s="169"/>
    </row>
    <row r="164" spans="1:2" ht="12.75">
      <c r="A164" s="169"/>
      <c r="B164" s="169"/>
    </row>
  </sheetData>
  <sheetProtection/>
  <mergeCells count="6">
    <mergeCell ref="C33:E33"/>
    <mergeCell ref="K33:M33"/>
    <mergeCell ref="B1:F1"/>
    <mergeCell ref="K1:M1"/>
    <mergeCell ref="A2:B2"/>
    <mergeCell ref="I2:J2"/>
  </mergeCells>
  <printOptions/>
  <pageMargins left="0.75" right="0.75" top="1" bottom="1" header="0.5" footer="0.5"/>
  <pageSetup horizontalDpi="360" verticalDpi="360" orientation="portrait" paperSize="9" r:id="rId1"/>
  <headerFooter alignWithMargins="0">
    <oddHeader>&amp;L&amp;"Arial,Grassetto"&amp;11 7° BALDO - GARDA  2° MEDIA __________________&amp;R&amp;"Arial,Grassetto"&amp;11SPECIALITA' __________________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1"/>
  <dimension ref="A1:G2304"/>
  <sheetViews>
    <sheetView zoomScalePageLayoutView="0" workbookViewId="0" topLeftCell="A1">
      <selection activeCell="L64" sqref="L64"/>
    </sheetView>
  </sheetViews>
  <sheetFormatPr defaultColWidth="9.140625" defaultRowHeight="12.75"/>
  <cols>
    <col min="1" max="1" width="15.421875" style="0" customWidth="1"/>
    <col min="2" max="6" width="10.7109375" style="0" customWidth="1"/>
  </cols>
  <sheetData>
    <row r="1" spans="1:6" ht="13.5" thickBot="1">
      <c r="A1" s="169"/>
      <c r="B1" s="336" t="s">
        <v>88</v>
      </c>
      <c r="C1" s="336"/>
      <c r="D1" s="336"/>
      <c r="E1" s="336"/>
      <c r="F1" s="336"/>
    </row>
    <row r="2" spans="1:7" ht="34.5" customHeight="1" thickBot="1">
      <c r="A2" s="337" t="s">
        <v>49</v>
      </c>
      <c r="B2" s="338"/>
      <c r="C2" s="89" t="s">
        <v>50</v>
      </c>
      <c r="D2" s="89" t="s">
        <v>51</v>
      </c>
      <c r="E2" s="89" t="s">
        <v>52</v>
      </c>
      <c r="F2" s="90" t="s">
        <v>53</v>
      </c>
      <c r="G2" s="90" t="s">
        <v>29</v>
      </c>
    </row>
    <row r="3" spans="1:7" ht="34.5" customHeight="1" thickBot="1">
      <c r="A3" s="217">
        <f>DATI!C148</f>
        <v>0</v>
      </c>
      <c r="B3" s="222">
        <f>DATI!D148</f>
        <v>0</v>
      </c>
      <c r="C3" s="204"/>
      <c r="D3" s="91"/>
      <c r="E3" s="91"/>
      <c r="F3" s="91"/>
      <c r="G3" s="92"/>
    </row>
    <row r="4" spans="1:7" ht="34.5" customHeight="1" thickBot="1">
      <c r="A4" s="217">
        <f>DATI!C149</f>
        <v>0</v>
      </c>
      <c r="B4" s="222">
        <f>DATI!D149</f>
        <v>0</v>
      </c>
      <c r="C4" s="35"/>
      <c r="D4" s="23"/>
      <c r="E4" s="23"/>
      <c r="F4" s="23"/>
      <c r="G4" s="93"/>
    </row>
    <row r="5" spans="1:7" ht="34.5" customHeight="1" thickBot="1">
      <c r="A5" s="217">
        <f>DATI!C150</f>
        <v>0</v>
      </c>
      <c r="B5" s="222">
        <f>DATI!D150</f>
        <v>0</v>
      </c>
      <c r="C5" s="35"/>
      <c r="D5" s="23"/>
      <c r="E5" s="23"/>
      <c r="F5" s="23"/>
      <c r="G5" s="93"/>
    </row>
    <row r="6" spans="1:7" ht="34.5" customHeight="1" thickBot="1">
      <c r="A6" s="226" t="str">
        <f>DATI!C151</f>
        <v>Ragnolini Greta</v>
      </c>
      <c r="B6" s="194" t="str">
        <f>DATI!D151</f>
        <v>VALEGGIO S.M.</v>
      </c>
      <c r="C6" s="35"/>
      <c r="D6" s="23"/>
      <c r="E6" s="23"/>
      <c r="F6" s="23"/>
      <c r="G6" s="93"/>
    </row>
    <row r="7" spans="1:7" ht="34.5" customHeight="1" thickBot="1">
      <c r="A7" s="226" t="str">
        <f>DATI!C152</f>
        <v>Marchi Valentina</v>
      </c>
      <c r="B7" s="194" t="str">
        <f>DATI!D152</f>
        <v>VALEGGIO S.M.</v>
      </c>
      <c r="C7" s="35"/>
      <c r="D7" s="23"/>
      <c r="E7" s="23"/>
      <c r="F7" s="23"/>
      <c r="G7" s="93"/>
    </row>
    <row r="8" spans="1:7" ht="34.5" customHeight="1" thickBot="1">
      <c r="A8" s="226" t="str">
        <f>DATI!C153</f>
        <v>Comini Gaia</v>
      </c>
      <c r="B8" s="194" t="str">
        <f>DATI!D153</f>
        <v>VALEGGIO S.M.</v>
      </c>
      <c r="C8" s="35"/>
      <c r="D8" s="23"/>
      <c r="E8" s="23"/>
      <c r="F8" s="23"/>
      <c r="G8" s="93"/>
    </row>
    <row r="9" spans="1:7" ht="34.5" customHeight="1" thickBot="1">
      <c r="A9" s="226" t="str">
        <f>DATI!C154</f>
        <v>Cobelli Aurora</v>
      </c>
      <c r="B9" s="194" t="str">
        <f>DATI!D154</f>
        <v>CAPRINO VR</v>
      </c>
      <c r="C9" s="35"/>
      <c r="D9" s="23"/>
      <c r="E9" s="23"/>
      <c r="F9" s="23"/>
      <c r="G9" s="93"/>
    </row>
    <row r="10" spans="1:7" ht="34.5" customHeight="1" thickBot="1">
      <c r="A10" s="226" t="str">
        <f>DATI!C155</f>
        <v>Vicenzi Giorgia</v>
      </c>
      <c r="B10" s="194" t="str">
        <f>DATI!D155</f>
        <v>CAPRINO VR</v>
      </c>
      <c r="C10" s="35"/>
      <c r="D10" s="23"/>
      <c r="E10" s="23"/>
      <c r="F10" s="23"/>
      <c r="G10" s="93"/>
    </row>
    <row r="11" spans="1:7" ht="34.5" customHeight="1" thickBot="1">
      <c r="A11" s="226" t="str">
        <f>DATI!C156</f>
        <v>Modena Elena</v>
      </c>
      <c r="B11" s="194" t="str">
        <f>DATI!D156</f>
        <v>CAPRINO VR</v>
      </c>
      <c r="C11" s="35"/>
      <c r="D11" s="23"/>
      <c r="E11" s="23"/>
      <c r="F11" s="23"/>
      <c r="G11" s="93"/>
    </row>
    <row r="12" spans="1:7" ht="34.5" customHeight="1" thickBot="1">
      <c r="A12" s="226" t="str">
        <f>DATI!C157</f>
        <v>Gaspari Ilenia</v>
      </c>
      <c r="B12" s="194" t="str">
        <f>DATI!D157</f>
        <v>CAVAION VR</v>
      </c>
      <c r="C12" s="35"/>
      <c r="D12" s="23"/>
      <c r="E12" s="23"/>
      <c r="F12" s="23"/>
      <c r="G12" s="93"/>
    </row>
    <row r="13" spans="1:7" ht="34.5" customHeight="1" thickBot="1">
      <c r="A13" s="226" t="str">
        <f>DATI!C158</f>
        <v>Tedesco Elisa</v>
      </c>
      <c r="B13" s="194" t="str">
        <f>DATI!D158</f>
        <v>CAVAION VR</v>
      </c>
      <c r="C13" s="35"/>
      <c r="D13" s="23"/>
      <c r="E13" s="23"/>
      <c r="F13" s="23"/>
      <c r="G13" s="93"/>
    </row>
    <row r="14" spans="1:7" ht="34.5" customHeight="1" thickBot="1">
      <c r="A14" s="226" t="str">
        <f>DATI!C159</f>
        <v>Saponeri Nicole</v>
      </c>
      <c r="B14" s="194" t="str">
        <f>DATI!D159</f>
        <v>CAVAION VR</v>
      </c>
      <c r="C14" s="35"/>
      <c r="D14" s="23"/>
      <c r="E14" s="23"/>
      <c r="F14" s="23"/>
      <c r="G14" s="93"/>
    </row>
    <row r="15" spans="1:7" ht="34.5" customHeight="1" thickBot="1">
      <c r="A15" s="226" t="str">
        <f>DATI!C160</f>
        <v>Dalle Vedove Sabrina</v>
      </c>
      <c r="B15" s="194" t="str">
        <f>DATI!D160</f>
        <v>PERI</v>
      </c>
      <c r="C15" s="35"/>
      <c r="D15" s="23"/>
      <c r="E15" s="23"/>
      <c r="F15" s="23"/>
      <c r="G15" s="93"/>
    </row>
    <row r="16" spans="1:7" ht="34.5" customHeight="1" thickBot="1">
      <c r="A16" s="226" t="str">
        <f>DATI!C161</f>
        <v>Bertasi Irene</v>
      </c>
      <c r="B16" s="194" t="str">
        <f>DATI!D161</f>
        <v>PERI</v>
      </c>
      <c r="C16" s="35"/>
      <c r="D16" s="23"/>
      <c r="E16" s="23"/>
      <c r="F16" s="23"/>
      <c r="G16" s="93"/>
    </row>
    <row r="17" spans="1:7" ht="34.5" customHeight="1" thickBot="1">
      <c r="A17" s="226" t="str">
        <f>DATI!C162</f>
        <v>Dalle Vedove Giada</v>
      </c>
      <c r="B17" s="194" t="str">
        <f>DATI!D162</f>
        <v>PERI</v>
      </c>
      <c r="C17" s="205"/>
      <c r="D17" s="172"/>
      <c r="E17" s="172"/>
      <c r="F17" s="172"/>
      <c r="G17" s="173"/>
    </row>
    <row r="18" spans="1:2" ht="12.75">
      <c r="A18" s="169"/>
      <c r="B18" s="169"/>
    </row>
    <row r="19" spans="1:2" ht="12.75">
      <c r="A19" s="169"/>
      <c r="B19" s="169"/>
    </row>
    <row r="20" spans="1:2" ht="12.75">
      <c r="A20" s="169"/>
      <c r="B20" s="169"/>
    </row>
    <row r="21" spans="1:2" ht="12.75">
      <c r="A21" s="169"/>
      <c r="B21" s="169"/>
    </row>
    <row r="22" spans="1:2" ht="12.75">
      <c r="A22" s="169"/>
      <c r="B22" s="169"/>
    </row>
    <row r="23" spans="1:2" ht="12.75">
      <c r="A23" s="169"/>
      <c r="B23" s="169"/>
    </row>
    <row r="24" spans="1:2" ht="12.75">
      <c r="A24" s="169"/>
      <c r="B24" s="169"/>
    </row>
    <row r="25" spans="1:2" ht="12.75">
      <c r="A25" s="169"/>
      <c r="B25" s="169"/>
    </row>
    <row r="26" spans="1:2" ht="12.75">
      <c r="A26" s="169"/>
      <c r="B26" s="169"/>
    </row>
    <row r="27" spans="1:2" ht="12.75">
      <c r="A27" s="169"/>
      <c r="B27" s="169"/>
    </row>
    <row r="28" spans="1:2" ht="12.75">
      <c r="A28" s="169"/>
      <c r="B28" s="169"/>
    </row>
    <row r="29" spans="1:2" ht="12.75">
      <c r="A29" s="169"/>
      <c r="B29" s="169"/>
    </row>
    <row r="30" spans="1:2" ht="12.75">
      <c r="A30" s="169"/>
      <c r="B30" s="169"/>
    </row>
    <row r="31" spans="1:2" ht="12.75">
      <c r="A31" s="169"/>
      <c r="B31" s="169"/>
    </row>
    <row r="32" spans="1:2" ht="12.75">
      <c r="A32" s="169"/>
      <c r="B32" s="169"/>
    </row>
    <row r="33" spans="1:5" ht="13.5" thickBot="1">
      <c r="A33" s="169"/>
      <c r="B33" s="169"/>
      <c r="C33" s="336" t="s">
        <v>90</v>
      </c>
      <c r="D33" s="336"/>
      <c r="E33" s="336"/>
    </row>
    <row r="34" spans="1:7" ht="34.5" customHeight="1" thickBot="1">
      <c r="A34" s="170" t="s">
        <v>49</v>
      </c>
      <c r="B34" s="170"/>
      <c r="C34" s="90" t="s">
        <v>50</v>
      </c>
      <c r="D34" s="90" t="s">
        <v>51</v>
      </c>
      <c r="E34" s="90" t="s">
        <v>52</v>
      </c>
      <c r="F34" s="90" t="s">
        <v>53</v>
      </c>
      <c r="G34" s="90" t="s">
        <v>29</v>
      </c>
    </row>
    <row r="35" spans="1:7" ht="34.5" customHeight="1" thickBot="1">
      <c r="A35" s="226" t="str">
        <f>DATI!C166</f>
        <v>Sartori  Lisa</v>
      </c>
      <c r="B35" s="200" t="str">
        <f>DATI!D166</f>
        <v>MALCESINE</v>
      </c>
      <c r="C35" s="188"/>
      <c r="D35" s="91"/>
      <c r="E35" s="91"/>
      <c r="F35" s="91"/>
      <c r="G35" s="92"/>
    </row>
    <row r="36" spans="1:7" ht="34.5" customHeight="1" thickBot="1">
      <c r="A36" s="226" t="str">
        <f>DATI!C167</f>
        <v>Trimeloni Lucrezia</v>
      </c>
      <c r="B36" s="200" t="str">
        <f>DATI!D167</f>
        <v>MALCESINE</v>
      </c>
      <c r="C36" s="189"/>
      <c r="D36" s="23"/>
      <c r="E36" s="23"/>
      <c r="F36" s="23"/>
      <c r="G36" s="93"/>
    </row>
    <row r="37" spans="1:7" ht="34.5" customHeight="1" thickBot="1">
      <c r="A37" s="226" t="str">
        <f>DATI!C168</f>
        <v>Saibanti Giulia</v>
      </c>
      <c r="B37" s="200" t="str">
        <f>DATI!D168</f>
        <v>MALCESINE</v>
      </c>
      <c r="C37" s="189"/>
      <c r="D37" s="23"/>
      <c r="E37" s="23"/>
      <c r="F37" s="23"/>
      <c r="G37" s="93"/>
    </row>
    <row r="38" spans="1:7" ht="34.5" customHeight="1" thickBot="1">
      <c r="A38" s="217">
        <f>DATI!C169</f>
        <v>0</v>
      </c>
      <c r="B38" s="219">
        <f>DATI!D169</f>
        <v>0</v>
      </c>
      <c r="C38" s="189"/>
      <c r="D38" s="23"/>
      <c r="E38" s="23"/>
      <c r="F38" s="23"/>
      <c r="G38" s="93"/>
    </row>
    <row r="39" spans="1:7" ht="34.5" customHeight="1" thickBot="1">
      <c r="A39" s="217">
        <f>DATI!C170</f>
        <v>0</v>
      </c>
      <c r="B39" s="219">
        <f>DATI!D170</f>
        <v>0</v>
      </c>
      <c r="C39" s="189"/>
      <c r="D39" s="23"/>
      <c r="E39" s="23"/>
      <c r="F39" s="23"/>
      <c r="G39" s="93"/>
    </row>
    <row r="40" spans="1:7" ht="34.5" customHeight="1">
      <c r="A40" s="217">
        <f>DATI!C171</f>
        <v>0</v>
      </c>
      <c r="B40" s="219">
        <f>DATI!D171</f>
        <v>0</v>
      </c>
      <c r="C40" s="189"/>
      <c r="D40" s="23"/>
      <c r="E40" s="23"/>
      <c r="F40" s="23"/>
      <c r="G40" s="93"/>
    </row>
    <row r="41" spans="1:7" ht="34.5" customHeight="1">
      <c r="A41" s="206"/>
      <c r="B41" s="207"/>
      <c r="C41" s="189"/>
      <c r="D41" s="23"/>
      <c r="E41" s="23"/>
      <c r="F41" s="23"/>
      <c r="G41" s="93"/>
    </row>
    <row r="42" spans="1:7" ht="34.5" customHeight="1">
      <c r="A42" s="196"/>
      <c r="B42" s="198"/>
      <c r="C42" s="189"/>
      <c r="D42" s="23"/>
      <c r="E42" s="23"/>
      <c r="F42" s="23"/>
      <c r="G42" s="93"/>
    </row>
    <row r="43" spans="1:7" ht="34.5" customHeight="1">
      <c r="A43" s="196"/>
      <c r="B43" s="198"/>
      <c r="C43" s="189"/>
      <c r="D43" s="23"/>
      <c r="E43" s="23"/>
      <c r="F43" s="23"/>
      <c r="G43" s="93"/>
    </row>
    <row r="44" spans="1:7" ht="34.5" customHeight="1">
      <c r="A44" s="196"/>
      <c r="B44" s="198"/>
      <c r="C44" s="189"/>
      <c r="D44" s="23"/>
      <c r="E44" s="23"/>
      <c r="F44" s="23"/>
      <c r="G44" s="93"/>
    </row>
    <row r="45" spans="1:7" ht="34.5" customHeight="1">
      <c r="A45" s="196"/>
      <c r="B45" s="198"/>
      <c r="C45" s="189"/>
      <c r="D45" s="23"/>
      <c r="E45" s="23"/>
      <c r="F45" s="23"/>
      <c r="G45" s="93"/>
    </row>
    <row r="46" spans="1:7" ht="34.5" customHeight="1">
      <c r="A46" s="196"/>
      <c r="B46" s="198"/>
      <c r="C46" s="189"/>
      <c r="D46" s="23"/>
      <c r="E46" s="23"/>
      <c r="F46" s="23"/>
      <c r="G46" s="93"/>
    </row>
    <row r="47" spans="1:7" ht="34.5" customHeight="1">
      <c r="A47" s="196"/>
      <c r="B47" s="198"/>
      <c r="C47" s="189"/>
      <c r="D47" s="23"/>
      <c r="E47" s="23"/>
      <c r="F47" s="23"/>
      <c r="G47" s="93"/>
    </row>
    <row r="48" spans="1:7" ht="34.5" customHeight="1">
      <c r="A48" s="196"/>
      <c r="B48" s="198"/>
      <c r="C48" s="189"/>
      <c r="D48" s="23"/>
      <c r="E48" s="23"/>
      <c r="F48" s="23"/>
      <c r="G48" s="93"/>
    </row>
    <row r="49" spans="1:7" ht="34.5" customHeight="1">
      <c r="A49" s="196"/>
      <c r="B49" s="198"/>
      <c r="C49" s="189"/>
      <c r="D49" s="23"/>
      <c r="E49" s="23"/>
      <c r="F49" s="23"/>
      <c r="G49" s="93"/>
    </row>
    <row r="50" spans="1:7" ht="34.5" customHeight="1" thickBot="1">
      <c r="A50" s="197"/>
      <c r="B50" s="199"/>
      <c r="C50" s="195"/>
      <c r="D50" s="6"/>
      <c r="E50" s="6"/>
      <c r="F50" s="6"/>
      <c r="G50" s="138"/>
    </row>
    <row r="51" spans="1:2" ht="12.75">
      <c r="A51" s="169"/>
      <c r="B51" s="169"/>
    </row>
    <row r="52" spans="1:2" ht="12.75">
      <c r="A52" s="169"/>
      <c r="B52" s="169"/>
    </row>
    <row r="56" spans="3:5" ht="13.5" thickBot="1">
      <c r="C56" s="336" t="s">
        <v>89</v>
      </c>
      <c r="D56" s="336"/>
      <c r="E56" s="336"/>
    </row>
    <row r="57" spans="1:7" ht="34.5" customHeight="1" thickBot="1">
      <c r="A57" s="337" t="s">
        <v>49</v>
      </c>
      <c r="B57" s="338"/>
      <c r="C57" s="89" t="s">
        <v>50</v>
      </c>
      <c r="D57" s="89" t="s">
        <v>51</v>
      </c>
      <c r="E57" s="89" t="s">
        <v>52</v>
      </c>
      <c r="F57" s="90" t="s">
        <v>53</v>
      </c>
      <c r="G57" s="90" t="s">
        <v>29</v>
      </c>
    </row>
    <row r="58" spans="1:7" ht="34.5" customHeight="1" thickBot="1">
      <c r="A58" s="217">
        <f>DATI!C184</f>
        <v>0</v>
      </c>
      <c r="B58" s="222">
        <f>DATI!D184</f>
        <v>0</v>
      </c>
      <c r="C58" s="204"/>
      <c r="D58" s="91"/>
      <c r="E58" s="91"/>
      <c r="F58" s="91"/>
      <c r="G58" s="92"/>
    </row>
    <row r="59" spans="1:7" ht="34.5" customHeight="1" thickBot="1">
      <c r="A59" s="217">
        <f>DATI!C185</f>
        <v>0</v>
      </c>
      <c r="B59" s="222">
        <f>DATI!D185</f>
        <v>0</v>
      </c>
      <c r="C59" s="35"/>
      <c r="D59" s="23"/>
      <c r="E59" s="23"/>
      <c r="F59" s="23"/>
      <c r="G59" s="93"/>
    </row>
    <row r="60" spans="1:7" ht="34.5" customHeight="1" thickBot="1">
      <c r="A60" s="217">
        <f>DATI!C186</f>
        <v>0</v>
      </c>
      <c r="B60" s="222">
        <f>DATI!D186</f>
        <v>0</v>
      </c>
      <c r="C60" s="35"/>
      <c r="D60" s="23"/>
      <c r="E60" s="23"/>
      <c r="F60" s="23"/>
      <c r="G60" s="93"/>
    </row>
    <row r="61" spans="1:7" ht="34.5" customHeight="1" thickBot="1">
      <c r="A61" s="226" t="str">
        <f>DATI!C187</f>
        <v>Braganza Nicola</v>
      </c>
      <c r="B61" s="209" t="str">
        <f>DATI!D187</f>
        <v>VALEGGIO S.M.</v>
      </c>
      <c r="C61" s="35"/>
      <c r="D61" s="23"/>
      <c r="E61" s="23"/>
      <c r="F61" s="23"/>
      <c r="G61" s="93"/>
    </row>
    <row r="62" spans="1:7" ht="34.5" customHeight="1" thickBot="1">
      <c r="A62" s="226" t="str">
        <f>DATI!C188</f>
        <v>Meneghelli Dennis</v>
      </c>
      <c r="B62" s="209" t="str">
        <f>DATI!D188</f>
        <v>VALEGGIO S.M.</v>
      </c>
      <c r="C62" s="35"/>
      <c r="D62" s="23"/>
      <c r="E62" s="23"/>
      <c r="F62" s="23"/>
      <c r="G62" s="93"/>
    </row>
    <row r="63" spans="1:7" ht="34.5" customHeight="1" thickBot="1">
      <c r="A63" s="226" t="str">
        <f>DATI!C189</f>
        <v>Pezzini Nicolò</v>
      </c>
      <c r="B63" s="209" t="str">
        <f>DATI!D189</f>
        <v>VALEGGIO S.M.</v>
      </c>
      <c r="C63" s="35"/>
      <c r="D63" s="23"/>
      <c r="E63" s="23"/>
      <c r="F63" s="23"/>
      <c r="G63" s="93"/>
    </row>
    <row r="64" spans="1:7" ht="34.5" customHeight="1" thickBot="1">
      <c r="A64" s="226" t="str">
        <f>DATI!C190</f>
        <v>Bonetti Silvio</v>
      </c>
      <c r="B64" s="209" t="str">
        <f>DATI!D190</f>
        <v>CAPRINO VR</v>
      </c>
      <c r="C64" s="35"/>
      <c r="D64" s="23"/>
      <c r="E64" s="23"/>
      <c r="F64" s="23"/>
      <c r="G64" s="93"/>
    </row>
    <row r="65" spans="1:7" ht="34.5" customHeight="1" thickBot="1">
      <c r="A65" s="226" t="str">
        <f>DATI!C191</f>
        <v>Forlin Leonardo</v>
      </c>
      <c r="B65" s="209" t="str">
        <f>DATI!D191</f>
        <v>CAPRINO VR</v>
      </c>
      <c r="C65" s="35"/>
      <c r="D65" s="23"/>
      <c r="E65" s="23"/>
      <c r="F65" s="23"/>
      <c r="G65" s="93"/>
    </row>
    <row r="66" spans="1:7" ht="34.5" customHeight="1" thickBot="1">
      <c r="A66" s="226" t="str">
        <f>DATI!C192</f>
        <v>Scala Mattia</v>
      </c>
      <c r="B66" s="209" t="str">
        <f>DATI!D192</f>
        <v>CAPRINO VR</v>
      </c>
      <c r="C66" s="35"/>
      <c r="D66" s="23"/>
      <c r="E66" s="23"/>
      <c r="F66" s="23"/>
      <c r="G66" s="93"/>
    </row>
    <row r="67" spans="1:7" ht="34.5" customHeight="1" thickBot="1">
      <c r="A67" s="226" t="str">
        <f>DATI!C193</f>
        <v>Ambrosini Riccardo</v>
      </c>
      <c r="B67" s="209" t="str">
        <f>DATI!D193</f>
        <v>CAVAION VR</v>
      </c>
      <c r="C67" s="35"/>
      <c r="D67" s="23"/>
      <c r="E67" s="23"/>
      <c r="F67" s="23"/>
      <c r="G67" s="93"/>
    </row>
    <row r="68" spans="1:7" ht="34.5" customHeight="1" thickBot="1">
      <c r="A68" s="226" t="str">
        <f>DATI!C194</f>
        <v>Mazzurana Riccardo</v>
      </c>
      <c r="B68" s="209" t="str">
        <f>DATI!D194</f>
        <v>CAVAION VR</v>
      </c>
      <c r="C68" s="35"/>
      <c r="D68" s="23"/>
      <c r="E68" s="23"/>
      <c r="F68" s="23"/>
      <c r="G68" s="93"/>
    </row>
    <row r="69" spans="1:7" ht="34.5" customHeight="1" thickBot="1">
      <c r="A69" s="226" t="str">
        <f>DATI!C195</f>
        <v>Pachera Zeno</v>
      </c>
      <c r="B69" s="209" t="str">
        <f>DATI!D195</f>
        <v>CAVAION VR</v>
      </c>
      <c r="C69" s="35"/>
      <c r="D69" s="23"/>
      <c r="E69" s="23"/>
      <c r="F69" s="23"/>
      <c r="G69" s="93"/>
    </row>
    <row r="70" spans="1:7" ht="34.5" customHeight="1" thickBot="1">
      <c r="A70" s="226" t="str">
        <f>DATI!C196</f>
        <v>El Amri Soulayman</v>
      </c>
      <c r="B70" s="209" t="str">
        <f>DATI!D196</f>
        <v>PERI</v>
      </c>
      <c r="C70" s="35"/>
      <c r="D70" s="23"/>
      <c r="E70" s="23"/>
      <c r="F70" s="23"/>
      <c r="G70" s="93"/>
    </row>
    <row r="71" spans="1:7" ht="34.5" customHeight="1" thickBot="1">
      <c r="A71" s="226" t="str">
        <f>DATI!C197</f>
        <v>Tokic Manuel</v>
      </c>
      <c r="B71" s="209" t="str">
        <f>DATI!D197</f>
        <v>PERI</v>
      </c>
      <c r="C71" s="35"/>
      <c r="D71" s="23"/>
      <c r="E71" s="23"/>
      <c r="F71" s="23"/>
      <c r="G71" s="93"/>
    </row>
    <row r="72" spans="1:7" ht="34.5" customHeight="1" thickBot="1">
      <c r="A72" s="227" t="str">
        <f>DATI!C198</f>
        <v>Gamberoni Filippo</v>
      </c>
      <c r="B72" s="210" t="str">
        <f>DATI!D198</f>
        <v>PERI</v>
      </c>
      <c r="C72" s="205"/>
      <c r="D72" s="172"/>
      <c r="E72" s="172"/>
      <c r="F72" s="172"/>
      <c r="G72" s="173"/>
    </row>
    <row r="88" spans="3:5" ht="13.5" thickBot="1">
      <c r="C88" s="336" t="s">
        <v>91</v>
      </c>
      <c r="D88" s="336"/>
      <c r="E88" s="336"/>
    </row>
    <row r="89" spans="1:7" ht="34.5" customHeight="1" thickBot="1">
      <c r="A89" s="170" t="s">
        <v>49</v>
      </c>
      <c r="B89" s="170"/>
      <c r="C89" s="90" t="s">
        <v>50</v>
      </c>
      <c r="D89" s="90" t="s">
        <v>51</v>
      </c>
      <c r="E89" s="90" t="s">
        <v>52</v>
      </c>
      <c r="F89" s="90" t="s">
        <v>53</v>
      </c>
      <c r="G89" s="90" t="s">
        <v>29</v>
      </c>
    </row>
    <row r="90" spans="1:7" ht="34.5" customHeight="1" thickBot="1">
      <c r="A90" s="226" t="str">
        <f>DATI!C202</f>
        <v>Mantovani Denis</v>
      </c>
      <c r="B90" s="208" t="str">
        <f>DATI!D202</f>
        <v>MALCESINE</v>
      </c>
      <c r="C90" s="188"/>
      <c r="D90" s="91"/>
      <c r="E90" s="91"/>
      <c r="F90" s="91"/>
      <c r="G90" s="92"/>
    </row>
    <row r="91" spans="1:7" ht="34.5" customHeight="1" thickBot="1">
      <c r="A91" s="226" t="str">
        <f>DATI!C203</f>
        <v>Benamati Jordi</v>
      </c>
      <c r="B91" s="208" t="str">
        <f>DATI!D203</f>
        <v>MALCESINE</v>
      </c>
      <c r="C91" s="189"/>
      <c r="D91" s="23"/>
      <c r="E91" s="23"/>
      <c r="F91" s="23"/>
      <c r="G91" s="93"/>
    </row>
    <row r="92" spans="1:7" ht="34.5" customHeight="1" thickBot="1">
      <c r="A92" s="226" t="str">
        <f>DATI!C204</f>
        <v>Chincarini Nicola</v>
      </c>
      <c r="B92" s="208" t="str">
        <f>DATI!D204</f>
        <v>MALCESINE</v>
      </c>
      <c r="C92" s="189"/>
      <c r="D92" s="23"/>
      <c r="E92" s="23"/>
      <c r="F92" s="23"/>
      <c r="G92" s="93"/>
    </row>
    <row r="93" spans="1:7" ht="34.5" customHeight="1" thickBot="1">
      <c r="A93" s="217">
        <f>DATI!C205</f>
        <v>0</v>
      </c>
      <c r="B93" s="221">
        <f>DATI!D205</f>
        <v>0</v>
      </c>
      <c r="C93" s="189"/>
      <c r="D93" s="23"/>
      <c r="E93" s="23"/>
      <c r="F93" s="23"/>
      <c r="G93" s="93"/>
    </row>
    <row r="94" spans="1:7" ht="34.5" customHeight="1" thickBot="1">
      <c r="A94" s="217">
        <f>DATI!C206</f>
        <v>0</v>
      </c>
      <c r="B94" s="221">
        <f>DATI!D206</f>
        <v>0</v>
      </c>
      <c r="C94" s="189"/>
      <c r="D94" s="23"/>
      <c r="E94" s="23"/>
      <c r="F94" s="23"/>
      <c r="G94" s="93"/>
    </row>
    <row r="95" spans="1:7" ht="34.5" customHeight="1" thickBot="1">
      <c r="A95" s="223">
        <f>DATI!C207</f>
        <v>0</v>
      </c>
      <c r="B95" s="224">
        <f>DATI!D207</f>
        <v>0</v>
      </c>
      <c r="C95" s="189"/>
      <c r="D95" s="23"/>
      <c r="E95" s="23"/>
      <c r="F95" s="23"/>
      <c r="G95" s="93"/>
    </row>
    <row r="96" spans="1:7" ht="34.5" customHeight="1">
      <c r="A96" s="206"/>
      <c r="B96" s="207"/>
      <c r="C96" s="189"/>
      <c r="D96" s="23"/>
      <c r="E96" s="23"/>
      <c r="F96" s="23"/>
      <c r="G96" s="93"/>
    </row>
    <row r="97" spans="1:7" ht="34.5" customHeight="1">
      <c r="A97" s="196"/>
      <c r="B97" s="198"/>
      <c r="C97" s="189"/>
      <c r="D97" s="23"/>
      <c r="E97" s="23"/>
      <c r="F97" s="23"/>
      <c r="G97" s="93"/>
    </row>
    <row r="98" spans="1:7" ht="34.5" customHeight="1">
      <c r="A98" s="196"/>
      <c r="B98" s="198"/>
      <c r="C98" s="189"/>
      <c r="D98" s="23"/>
      <c r="E98" s="23"/>
      <c r="F98" s="23"/>
      <c r="G98" s="93"/>
    </row>
    <row r="99" spans="1:7" ht="34.5" customHeight="1">
      <c r="A99" s="196"/>
      <c r="B99" s="198"/>
      <c r="C99" s="189"/>
      <c r="D99" s="23"/>
      <c r="E99" s="23"/>
      <c r="F99" s="23"/>
      <c r="G99" s="93"/>
    </row>
    <row r="100" spans="1:7" ht="34.5" customHeight="1">
      <c r="A100" s="196"/>
      <c r="B100" s="198"/>
      <c r="C100" s="189"/>
      <c r="D100" s="23"/>
      <c r="E100" s="23"/>
      <c r="F100" s="23"/>
      <c r="G100" s="93"/>
    </row>
    <row r="101" spans="1:7" ht="34.5" customHeight="1">
      <c r="A101" s="196"/>
      <c r="B101" s="198"/>
      <c r="C101" s="189"/>
      <c r="D101" s="23"/>
      <c r="E101" s="23"/>
      <c r="F101" s="23"/>
      <c r="G101" s="93"/>
    </row>
    <row r="102" spans="1:7" ht="34.5" customHeight="1">
      <c r="A102" s="196"/>
      <c r="B102" s="198"/>
      <c r="C102" s="189"/>
      <c r="D102" s="23"/>
      <c r="E102" s="23"/>
      <c r="F102" s="23"/>
      <c r="G102" s="93"/>
    </row>
    <row r="103" spans="1:7" ht="34.5" customHeight="1">
      <c r="A103" s="196"/>
      <c r="B103" s="198"/>
      <c r="C103" s="189"/>
      <c r="D103" s="23"/>
      <c r="E103" s="23"/>
      <c r="F103" s="23"/>
      <c r="G103" s="93"/>
    </row>
    <row r="104" spans="1:7" ht="34.5" customHeight="1">
      <c r="A104" s="196"/>
      <c r="B104" s="198"/>
      <c r="C104" s="189"/>
      <c r="D104" s="23"/>
      <c r="E104" s="23"/>
      <c r="F104" s="23"/>
      <c r="G104" s="93"/>
    </row>
    <row r="105" spans="1:7" ht="34.5" customHeight="1" thickBot="1">
      <c r="A105" s="197"/>
      <c r="B105" s="199"/>
      <c r="C105" s="195"/>
      <c r="D105" s="6"/>
      <c r="E105" s="6"/>
      <c r="F105" s="6"/>
      <c r="G105" s="138"/>
    </row>
    <row r="2231" ht="13.5" thickBot="1"/>
    <row r="2232" spans="1:6" ht="15.75">
      <c r="A2232" s="87" t="s">
        <v>49</v>
      </c>
      <c r="B2232" s="88" t="s">
        <v>50</v>
      </c>
      <c r="C2232" s="88" t="s">
        <v>51</v>
      </c>
      <c r="D2232" s="88" t="s">
        <v>52</v>
      </c>
      <c r="E2232" s="88" t="s">
        <v>53</v>
      </c>
      <c r="F2232" s="88" t="s">
        <v>29</v>
      </c>
    </row>
    <row r="2233" spans="1:6" ht="34.5" customHeight="1">
      <c r="A2233" s="94" t="str">
        <f>CONCATENATE(DATI!C148,"                               ",DATI!D148)</f>
        <v>                               0</v>
      </c>
      <c r="B2233" s="23"/>
      <c r="C2233" s="23"/>
      <c r="D2233" s="23"/>
      <c r="E2233" s="23"/>
      <c r="F2233" s="93"/>
    </row>
    <row r="2234" spans="1:6" ht="34.5" customHeight="1">
      <c r="A2234" s="94" t="str">
        <f>CONCATENATE(DATI!C149,"                               ",DATI!D149)</f>
        <v>                               0</v>
      </c>
      <c r="B2234" s="23"/>
      <c r="C2234" s="23"/>
      <c r="D2234" s="23"/>
      <c r="E2234" s="23"/>
      <c r="F2234" s="93"/>
    </row>
    <row r="2235" spans="1:6" ht="34.5" customHeight="1">
      <c r="A2235" s="94" t="str">
        <f>CONCATENATE(DATI!C150,"                               ",DATI!D150)</f>
        <v>                               0</v>
      </c>
      <c r="B2235" s="23"/>
      <c r="C2235" s="23"/>
      <c r="D2235" s="23"/>
      <c r="E2235" s="23"/>
      <c r="F2235" s="93"/>
    </row>
    <row r="2236" spans="1:6" ht="34.5" customHeight="1">
      <c r="A2236" s="94" t="str">
        <f>CONCATENATE(DATI!C151,"                               ",DATI!D151)</f>
        <v>Ragnolini Greta                               VALEGGIO S.M.</v>
      </c>
      <c r="B2236" s="23"/>
      <c r="C2236" s="23"/>
      <c r="D2236" s="23"/>
      <c r="E2236" s="23"/>
      <c r="F2236" s="93"/>
    </row>
    <row r="2237" spans="1:6" ht="34.5" customHeight="1">
      <c r="A2237" s="94" t="str">
        <f>CONCATENATE(DATI!C152,"                               ",DATI!D152)</f>
        <v>Marchi Valentina                               VALEGGIO S.M.</v>
      </c>
      <c r="B2237" s="23"/>
      <c r="C2237" s="23"/>
      <c r="D2237" s="23"/>
      <c r="E2237" s="23"/>
      <c r="F2237" s="93"/>
    </row>
    <row r="2238" spans="1:6" ht="34.5" customHeight="1">
      <c r="A2238" s="94" t="str">
        <f>CONCATENATE(DATI!C153,"                               ",DATI!D153)</f>
        <v>Comini Gaia                               VALEGGIO S.M.</v>
      </c>
      <c r="B2238" s="23"/>
      <c r="C2238" s="23"/>
      <c r="D2238" s="23"/>
      <c r="E2238" s="23"/>
      <c r="F2238" s="93"/>
    </row>
    <row r="2239" spans="1:6" ht="34.5" customHeight="1">
      <c r="A2239" s="94" t="str">
        <f>CONCATENATE(DATI!C154,"                               ",DATI!D154)</f>
        <v>Cobelli Aurora                               CAPRINO VR</v>
      </c>
      <c r="B2239" s="23"/>
      <c r="C2239" s="23"/>
      <c r="D2239" s="23"/>
      <c r="E2239" s="23"/>
      <c r="F2239" s="93"/>
    </row>
    <row r="2240" spans="1:6" ht="34.5" customHeight="1">
      <c r="A2240" s="94" t="str">
        <f>CONCATENATE(DATI!C155,"                               ",DATI!D155)</f>
        <v>Vicenzi Giorgia                               CAPRINO VR</v>
      </c>
      <c r="B2240" s="23"/>
      <c r="C2240" s="23"/>
      <c r="D2240" s="23"/>
      <c r="E2240" s="23"/>
      <c r="F2240" s="93"/>
    </row>
    <row r="2241" spans="1:6" ht="34.5" customHeight="1">
      <c r="A2241" s="94" t="str">
        <f>CONCATENATE(DATI!C156,"                               ",DATI!D156)</f>
        <v>Modena Elena                               CAPRINO VR</v>
      </c>
      <c r="B2241" s="23"/>
      <c r="C2241" s="23"/>
      <c r="D2241" s="23"/>
      <c r="E2241" s="23"/>
      <c r="F2241" s="93"/>
    </row>
    <row r="2242" spans="1:6" ht="34.5" customHeight="1">
      <c r="A2242" s="94" t="str">
        <f>CONCATENATE(DATI!C157,"                               ",DATI!D157)</f>
        <v>Gaspari Ilenia                               CAVAION VR</v>
      </c>
      <c r="B2242" s="23"/>
      <c r="C2242" s="23"/>
      <c r="D2242" s="23"/>
      <c r="E2242" s="23"/>
      <c r="F2242" s="93"/>
    </row>
    <row r="2243" spans="1:6" ht="34.5" customHeight="1">
      <c r="A2243" s="94" t="str">
        <f>CONCATENATE(DATI!C158,"                               ",DATI!D158)</f>
        <v>Tedesco Elisa                               CAVAION VR</v>
      </c>
      <c r="B2243" s="23"/>
      <c r="C2243" s="23"/>
      <c r="D2243" s="23"/>
      <c r="E2243" s="23"/>
      <c r="F2243" s="93"/>
    </row>
    <row r="2244" spans="1:6" ht="34.5" customHeight="1">
      <c r="A2244" s="94" t="str">
        <f>CONCATENATE(DATI!C159,"                               ",DATI!D159)</f>
        <v>Saponeri Nicole                               CAVAION VR</v>
      </c>
      <c r="B2244" s="23"/>
      <c r="C2244" s="23"/>
      <c r="D2244" s="23"/>
      <c r="E2244" s="23"/>
      <c r="F2244" s="93"/>
    </row>
    <row r="2245" spans="1:6" ht="34.5" customHeight="1">
      <c r="A2245" s="94" t="str">
        <f>CONCATENATE(DATI!C160,"                               ",DATI!D160)</f>
        <v>Dalle Vedove Sabrina                               PERI</v>
      </c>
      <c r="B2245" s="23"/>
      <c r="C2245" s="23"/>
      <c r="D2245" s="23"/>
      <c r="E2245" s="23"/>
      <c r="F2245" s="93"/>
    </row>
    <row r="2246" spans="1:6" ht="34.5" customHeight="1">
      <c r="A2246" s="94" t="str">
        <f>CONCATENATE(DATI!C161,"                               ",DATI!D161)</f>
        <v>Bertasi Irene                               PERI</v>
      </c>
      <c r="B2246" s="23"/>
      <c r="C2246" s="23"/>
      <c r="D2246" s="23"/>
      <c r="E2246" s="23"/>
      <c r="F2246" s="93"/>
    </row>
    <row r="2247" spans="1:6" ht="34.5" customHeight="1">
      <c r="A2247" s="94" t="str">
        <f>CONCATENATE(DATI!C162,"                               ",DATI!D162)</f>
        <v>Dalle Vedove Giada                               PERI</v>
      </c>
      <c r="B2247" s="23"/>
      <c r="C2247" s="23"/>
      <c r="D2247" s="23"/>
      <c r="E2247" s="23"/>
      <c r="F2247" s="93"/>
    </row>
    <row r="2248" ht="13.5" thickBot="1"/>
    <row r="2249" spans="1:6" ht="15.75">
      <c r="A2249" s="87" t="s">
        <v>49</v>
      </c>
      <c r="B2249" s="88" t="s">
        <v>50</v>
      </c>
      <c r="C2249" s="88" t="s">
        <v>51</v>
      </c>
      <c r="D2249" s="88" t="s">
        <v>52</v>
      </c>
      <c r="E2249" s="88" t="s">
        <v>53</v>
      </c>
      <c r="F2249" s="88" t="s">
        <v>29</v>
      </c>
    </row>
    <row r="2250" spans="1:6" ht="34.5" customHeight="1">
      <c r="A2250" s="94" t="str">
        <f>CONCATENATE(DATI!C163,"                               ",DATI!D163)</f>
        <v>                               0</v>
      </c>
      <c r="B2250" s="23"/>
      <c r="C2250" s="23"/>
      <c r="D2250" s="23"/>
      <c r="E2250" s="23"/>
      <c r="F2250" s="93"/>
    </row>
    <row r="2251" spans="1:6" ht="34.5" customHeight="1">
      <c r="A2251" s="94" t="str">
        <f>CONCATENATE(DATI!C164,"                               ",DATI!D164)</f>
        <v>                               0</v>
      </c>
      <c r="B2251" s="23"/>
      <c r="C2251" s="23"/>
      <c r="D2251" s="23"/>
      <c r="E2251" s="23"/>
      <c r="F2251" s="93"/>
    </row>
    <row r="2252" spans="1:6" ht="34.5" customHeight="1">
      <c r="A2252" s="94" t="str">
        <f>CONCATENATE(DATI!C165,"                               ",DATI!D165)</f>
        <v>                               0</v>
      </c>
      <c r="B2252" s="23"/>
      <c r="C2252" s="23"/>
      <c r="D2252" s="23"/>
      <c r="E2252" s="23"/>
      <c r="F2252" s="93"/>
    </row>
    <row r="2253" spans="1:6" ht="34.5" customHeight="1">
      <c r="A2253" s="94" t="str">
        <f>CONCATENATE(DATI!C166,"                               ",DATI!D166)</f>
        <v>Sartori  Lisa                               MALCESINE</v>
      </c>
      <c r="B2253" s="23"/>
      <c r="C2253" s="23"/>
      <c r="D2253" s="23"/>
      <c r="E2253" s="23"/>
      <c r="F2253" s="93"/>
    </row>
    <row r="2254" spans="1:6" ht="34.5" customHeight="1">
      <c r="A2254" s="94" t="str">
        <f>CONCATENATE(DATI!C167,"                               ",DATI!D167)</f>
        <v>Trimeloni Lucrezia                               MALCESINE</v>
      </c>
      <c r="B2254" s="23"/>
      <c r="C2254" s="23"/>
      <c r="D2254" s="23"/>
      <c r="E2254" s="23"/>
      <c r="F2254" s="93"/>
    </row>
    <row r="2255" spans="1:6" ht="34.5" customHeight="1">
      <c r="A2255" s="94" t="str">
        <f>CONCATENATE(DATI!C168,"                               ",DATI!D168)</f>
        <v>Saibanti Giulia                               MALCESINE</v>
      </c>
      <c r="B2255" s="23"/>
      <c r="C2255" s="23"/>
      <c r="D2255" s="23"/>
      <c r="E2255" s="23"/>
      <c r="F2255" s="93"/>
    </row>
    <row r="2256" spans="1:6" ht="34.5" customHeight="1">
      <c r="A2256" s="94" t="str">
        <f>CONCATENATE(DATI!C169,"                               ",DATI!D169)</f>
        <v>                               0</v>
      </c>
      <c r="B2256" s="23"/>
      <c r="C2256" s="23"/>
      <c r="D2256" s="23"/>
      <c r="E2256" s="23"/>
      <c r="F2256" s="93"/>
    </row>
    <row r="2257" spans="1:6" ht="34.5" customHeight="1">
      <c r="A2257" s="94" t="str">
        <f>CONCATENATE(DATI!C170,"                               ",DATI!D170)</f>
        <v>                               0</v>
      </c>
      <c r="B2257" s="23"/>
      <c r="C2257" s="23"/>
      <c r="D2257" s="23"/>
      <c r="E2257" s="23"/>
      <c r="F2257" s="93"/>
    </row>
    <row r="2258" spans="1:6" ht="34.5" customHeight="1">
      <c r="A2258" s="94" t="str">
        <f>CONCATENATE(DATI!C171,"                               ",DATI!D171)</f>
        <v>                               0</v>
      </c>
      <c r="B2258" s="23"/>
      <c r="C2258" s="23"/>
      <c r="D2258" s="23"/>
      <c r="E2258" s="23"/>
      <c r="F2258" s="93"/>
    </row>
    <row r="2259" spans="1:6" ht="34.5" customHeight="1">
      <c r="A2259" s="94" t="str">
        <f>CONCATENATE(DATI!C172,"                               ",DATI!D172)</f>
        <v>                               0</v>
      </c>
      <c r="B2259" s="23"/>
      <c r="C2259" s="23"/>
      <c r="D2259" s="23"/>
      <c r="E2259" s="23"/>
      <c r="F2259" s="93"/>
    </row>
    <row r="2260" spans="1:6" ht="34.5" customHeight="1">
      <c r="A2260" s="94" t="str">
        <f>CONCATENATE(DATI!C173,"                               ",DATI!D173)</f>
        <v>                               0</v>
      </c>
      <c r="B2260" s="23"/>
      <c r="C2260" s="23"/>
      <c r="D2260" s="23"/>
      <c r="E2260" s="23"/>
      <c r="F2260" s="93"/>
    </row>
    <row r="2261" spans="1:6" ht="34.5" customHeight="1">
      <c r="A2261" s="94" t="str">
        <f>CONCATENATE(DATI!C174,"                               ",DATI!D174)</f>
        <v>                               0</v>
      </c>
      <c r="B2261" s="23"/>
      <c r="C2261" s="23"/>
      <c r="D2261" s="23"/>
      <c r="E2261" s="23"/>
      <c r="F2261" s="93"/>
    </row>
    <row r="2262" spans="1:6" ht="34.5" customHeight="1">
      <c r="A2262" s="94" t="str">
        <f>CONCATENATE(DATI!C175,"                               ",DATI!D175)</f>
        <v>                               0</v>
      </c>
      <c r="B2262" s="23"/>
      <c r="C2262" s="23"/>
      <c r="D2262" s="23"/>
      <c r="E2262" s="23"/>
      <c r="F2262" s="93"/>
    </row>
    <row r="2263" spans="1:6" ht="34.5" customHeight="1">
      <c r="A2263" s="94" t="str">
        <f>CONCATENATE(DATI!C176,"                               ",DATI!D176)</f>
        <v>                               0</v>
      </c>
      <c r="B2263" s="23"/>
      <c r="C2263" s="23"/>
      <c r="D2263" s="23"/>
      <c r="E2263" s="23"/>
      <c r="F2263" s="93"/>
    </row>
    <row r="2264" spans="1:6" ht="34.5" customHeight="1">
      <c r="A2264" s="94" t="str">
        <f>CONCATENATE(DATI!C177,"                               ",DATI!D177)</f>
        <v>                               0</v>
      </c>
      <c r="B2264" s="23"/>
      <c r="C2264" s="23"/>
      <c r="D2264" s="23"/>
      <c r="E2264" s="23"/>
      <c r="F2264" s="93"/>
    </row>
    <row r="2265" spans="1:6" ht="34.5" customHeight="1">
      <c r="A2265" s="94" t="str">
        <f>CONCATENATE(DATI!C178,"                               ",DATI!D178)</f>
        <v>                               0</v>
      </c>
      <c r="B2265" s="23"/>
      <c r="C2265" s="23"/>
      <c r="D2265" s="23"/>
      <c r="E2265" s="23"/>
      <c r="F2265" s="93"/>
    </row>
    <row r="2266" spans="1:6" ht="34.5" customHeight="1">
      <c r="A2266" s="94" t="str">
        <f>CONCATENATE(DATI!C179,"                               ",DATI!D179)</f>
        <v>                               0</v>
      </c>
      <c r="B2266" s="23"/>
      <c r="C2266" s="23"/>
      <c r="D2266" s="23"/>
      <c r="E2266" s="23"/>
      <c r="F2266" s="93"/>
    </row>
    <row r="2267" spans="1:6" ht="34.5" customHeight="1" thickBot="1">
      <c r="A2267" s="174" t="str">
        <f>CONCATENATE(DATI!C180,"                               ",DATI!D180)</f>
        <v>                               0</v>
      </c>
      <c r="B2267" s="172"/>
      <c r="C2267" s="172"/>
      <c r="D2267" s="172"/>
      <c r="E2267" s="172"/>
      <c r="F2267" s="173"/>
    </row>
    <row r="2268" ht="13.5" thickBot="1"/>
    <row r="2269" spans="1:6" ht="15.75">
      <c r="A2269" s="87" t="s">
        <v>49</v>
      </c>
      <c r="B2269" s="88" t="s">
        <v>50</v>
      </c>
      <c r="C2269" s="88" t="s">
        <v>51</v>
      </c>
      <c r="D2269" s="88" t="s">
        <v>52</v>
      </c>
      <c r="E2269" s="88" t="s">
        <v>53</v>
      </c>
      <c r="F2269" s="88" t="s">
        <v>29</v>
      </c>
    </row>
    <row r="2270" spans="1:6" ht="34.5" customHeight="1">
      <c r="A2270" s="94" t="str">
        <f>CONCATENATE(DATI!C184,"                               ",DATI!D184)</f>
        <v>                               </v>
      </c>
      <c r="B2270" s="23"/>
      <c r="C2270" s="23"/>
      <c r="D2270" s="23"/>
      <c r="E2270" s="23"/>
      <c r="F2270" s="93"/>
    </row>
    <row r="2271" spans="1:6" ht="34.5" customHeight="1">
      <c r="A2271" s="94" t="str">
        <f>CONCATENATE(DATI!C185,"                               ",DATI!D185)</f>
        <v>                               </v>
      </c>
      <c r="B2271" s="23"/>
      <c r="C2271" s="23"/>
      <c r="D2271" s="23"/>
      <c r="E2271" s="23"/>
      <c r="F2271" s="93"/>
    </row>
    <row r="2272" spans="1:6" ht="34.5" customHeight="1">
      <c r="A2272" s="94" t="str">
        <f>CONCATENATE(DATI!C186,"                               ",DATI!D186)</f>
        <v>                               </v>
      </c>
      <c r="B2272" s="23"/>
      <c r="C2272" s="23"/>
      <c r="D2272" s="23"/>
      <c r="E2272" s="23"/>
      <c r="F2272" s="93"/>
    </row>
    <row r="2273" spans="1:6" ht="34.5" customHeight="1">
      <c r="A2273" s="94" t="str">
        <f>CONCATENATE(DATI!C187,"                               ",DATI!D187)</f>
        <v>Braganza Nicola                               VALEGGIO S.M.</v>
      </c>
      <c r="B2273" s="23"/>
      <c r="C2273" s="23"/>
      <c r="D2273" s="23"/>
      <c r="E2273" s="23"/>
      <c r="F2273" s="93"/>
    </row>
    <row r="2274" spans="1:6" ht="34.5" customHeight="1">
      <c r="A2274" s="94" t="str">
        <f>CONCATENATE(DATI!C188,"                               ",DATI!D188)</f>
        <v>Meneghelli Dennis                               VALEGGIO S.M.</v>
      </c>
      <c r="B2274" s="23"/>
      <c r="C2274" s="23"/>
      <c r="D2274" s="23"/>
      <c r="E2274" s="23"/>
      <c r="F2274" s="93"/>
    </row>
    <row r="2275" spans="1:6" ht="34.5" customHeight="1">
      <c r="A2275" s="94" t="str">
        <f>CONCATENATE(DATI!C189,"                               ",DATI!D189)</f>
        <v>Pezzini Nicolò                               VALEGGIO S.M.</v>
      </c>
      <c r="B2275" s="23"/>
      <c r="C2275" s="23"/>
      <c r="D2275" s="23"/>
      <c r="E2275" s="23"/>
      <c r="F2275" s="93"/>
    </row>
    <row r="2276" spans="1:6" ht="34.5" customHeight="1">
      <c r="A2276" s="94" t="str">
        <f>CONCATENATE(DATI!C190,"                               ",DATI!D190)</f>
        <v>Bonetti Silvio                               CAPRINO VR</v>
      </c>
      <c r="B2276" s="23"/>
      <c r="C2276" s="23"/>
      <c r="D2276" s="23"/>
      <c r="E2276" s="23"/>
      <c r="F2276" s="93"/>
    </row>
    <row r="2277" spans="1:6" ht="34.5" customHeight="1">
      <c r="A2277" s="94" t="str">
        <f>CONCATENATE(DATI!C191,"                               ",DATI!D191)</f>
        <v>Forlin Leonardo                               CAPRINO VR</v>
      </c>
      <c r="B2277" s="23"/>
      <c r="C2277" s="23"/>
      <c r="D2277" s="23"/>
      <c r="E2277" s="23"/>
      <c r="F2277" s="93"/>
    </row>
    <row r="2278" spans="1:6" ht="34.5" customHeight="1">
      <c r="A2278" s="94" t="str">
        <f>CONCATENATE(DATI!C192,"                               ",DATI!D192)</f>
        <v>Scala Mattia                               CAPRINO VR</v>
      </c>
      <c r="B2278" s="23"/>
      <c r="C2278" s="23"/>
      <c r="D2278" s="23"/>
      <c r="E2278" s="23"/>
      <c r="F2278" s="93"/>
    </row>
    <row r="2279" spans="1:6" ht="34.5" customHeight="1">
      <c r="A2279" s="94" t="str">
        <f>CONCATENATE(DATI!C193,"                               ",DATI!D193)</f>
        <v>Ambrosini Riccardo                               CAVAION VR</v>
      </c>
      <c r="B2279" s="23"/>
      <c r="C2279" s="23"/>
      <c r="D2279" s="23"/>
      <c r="E2279" s="23"/>
      <c r="F2279" s="93"/>
    </row>
    <row r="2280" spans="1:6" ht="34.5" customHeight="1">
      <c r="A2280" s="94" t="str">
        <f>CONCATENATE(DATI!C194,"                               ",DATI!D194)</f>
        <v>Mazzurana Riccardo                               CAVAION VR</v>
      </c>
      <c r="B2280" s="23"/>
      <c r="C2280" s="23"/>
      <c r="D2280" s="23"/>
      <c r="E2280" s="23"/>
      <c r="F2280" s="93"/>
    </row>
    <row r="2281" spans="1:6" ht="34.5" customHeight="1">
      <c r="A2281" s="94" t="str">
        <f>CONCATENATE(DATI!C195,"                               ",DATI!D195)</f>
        <v>Pachera Zeno                               CAVAION VR</v>
      </c>
      <c r="B2281" s="23"/>
      <c r="C2281" s="23"/>
      <c r="D2281" s="23"/>
      <c r="E2281" s="23"/>
      <c r="F2281" s="93"/>
    </row>
    <row r="2282" spans="1:6" ht="34.5" customHeight="1">
      <c r="A2282" s="94" t="str">
        <f>CONCATENATE(DATI!C196,"                               ",DATI!D196)</f>
        <v>El Amri Soulayman                               PERI</v>
      </c>
      <c r="B2282" s="23"/>
      <c r="C2282" s="23"/>
      <c r="D2282" s="23"/>
      <c r="E2282" s="23"/>
      <c r="F2282" s="93"/>
    </row>
    <row r="2283" spans="1:6" ht="34.5" customHeight="1">
      <c r="A2283" s="94" t="str">
        <f>CONCATENATE(DATI!C197,"                               ",DATI!D197)</f>
        <v>Tokic Manuel                               PERI</v>
      </c>
      <c r="B2283" s="23"/>
      <c r="C2283" s="23"/>
      <c r="D2283" s="23"/>
      <c r="E2283" s="23"/>
      <c r="F2283" s="93"/>
    </row>
    <row r="2284" spans="1:6" ht="34.5" customHeight="1">
      <c r="A2284" s="94" t="str">
        <f>CONCATENATE(DATI!C198,"                               ",DATI!D198)</f>
        <v>Gamberoni Filippo                               PERI</v>
      </c>
      <c r="B2284" s="23"/>
      <c r="C2284" s="23"/>
      <c r="D2284" s="23"/>
      <c r="E2284" s="23"/>
      <c r="F2284" s="93"/>
    </row>
    <row r="2285" ht="13.5" thickBot="1"/>
    <row r="2286" spans="1:6" ht="15.75">
      <c r="A2286" s="87" t="s">
        <v>49</v>
      </c>
      <c r="B2286" s="88" t="s">
        <v>50</v>
      </c>
      <c r="C2286" s="88" t="s">
        <v>51</v>
      </c>
      <c r="D2286" s="88" t="s">
        <v>52</v>
      </c>
      <c r="E2286" s="88" t="s">
        <v>53</v>
      </c>
      <c r="F2286" s="88" t="s">
        <v>29</v>
      </c>
    </row>
    <row r="2287" spans="1:6" ht="34.5" customHeight="1">
      <c r="A2287" s="94" t="str">
        <f>CONCATENATE(DATI!C199,"                               ",DATI!D199)</f>
        <v>                               0</v>
      </c>
      <c r="B2287" s="23"/>
      <c r="C2287" s="23"/>
      <c r="D2287" s="23"/>
      <c r="E2287" s="23"/>
      <c r="F2287" s="93"/>
    </row>
    <row r="2288" spans="1:6" ht="34.5" customHeight="1">
      <c r="A2288" s="94" t="str">
        <f>CONCATENATE(DATI!C200,"                               ",DATI!D200)</f>
        <v>                               0</v>
      </c>
      <c r="B2288" s="23"/>
      <c r="C2288" s="23"/>
      <c r="D2288" s="23"/>
      <c r="E2288" s="23"/>
      <c r="F2288" s="93"/>
    </row>
    <row r="2289" spans="1:6" ht="34.5" customHeight="1">
      <c r="A2289" s="94" t="str">
        <f>CONCATENATE(DATI!C201,"                               ",DATI!D201)</f>
        <v>                               0</v>
      </c>
      <c r="B2289" s="23"/>
      <c r="C2289" s="23"/>
      <c r="D2289" s="23"/>
      <c r="E2289" s="23"/>
      <c r="F2289" s="93"/>
    </row>
    <row r="2290" spans="1:6" ht="34.5" customHeight="1">
      <c r="A2290" s="94" t="str">
        <f>CONCATENATE(DATI!C202,"                               ",DATI!D202)</f>
        <v>Mantovani Denis                               MALCESINE</v>
      </c>
      <c r="B2290" s="23"/>
      <c r="C2290" s="23"/>
      <c r="D2290" s="23"/>
      <c r="E2290" s="23"/>
      <c r="F2290" s="93"/>
    </row>
    <row r="2291" spans="1:6" ht="34.5" customHeight="1">
      <c r="A2291" s="94" t="str">
        <f>CONCATENATE(DATI!C203,"                               ",DATI!D203)</f>
        <v>Benamati Jordi                               MALCESINE</v>
      </c>
      <c r="B2291" s="23"/>
      <c r="C2291" s="23"/>
      <c r="D2291" s="23"/>
      <c r="E2291" s="23"/>
      <c r="F2291" s="93"/>
    </row>
    <row r="2292" spans="1:6" ht="34.5" customHeight="1">
      <c r="A2292" s="94" t="str">
        <f>CONCATENATE(DATI!C204,"                               ",DATI!D204)</f>
        <v>Chincarini Nicola                               MALCESINE</v>
      </c>
      <c r="B2292" s="23"/>
      <c r="C2292" s="23"/>
      <c r="D2292" s="23"/>
      <c r="E2292" s="23"/>
      <c r="F2292" s="93"/>
    </row>
    <row r="2293" spans="1:6" ht="34.5" customHeight="1">
      <c r="A2293" s="94" t="str">
        <f>CONCATENATE(DATI!C205,"                               ",DATI!D205)</f>
        <v>                               0</v>
      </c>
      <c r="B2293" s="23"/>
      <c r="C2293" s="23"/>
      <c r="D2293" s="23"/>
      <c r="E2293" s="23"/>
      <c r="F2293" s="93"/>
    </row>
    <row r="2294" spans="1:6" ht="34.5" customHeight="1">
      <c r="A2294" s="94" t="str">
        <f>CONCATENATE(DATI!C206,"                               ",DATI!D206)</f>
        <v>                               0</v>
      </c>
      <c r="B2294" s="23"/>
      <c r="C2294" s="23"/>
      <c r="D2294" s="23"/>
      <c r="E2294" s="23"/>
      <c r="F2294" s="93"/>
    </row>
    <row r="2295" spans="1:6" ht="34.5" customHeight="1">
      <c r="A2295" s="94" t="str">
        <f>CONCATENATE(DATI!C207,"                               ",DATI!D207)</f>
        <v>                               0</v>
      </c>
      <c r="B2295" s="23"/>
      <c r="C2295" s="23"/>
      <c r="D2295" s="23"/>
      <c r="E2295" s="23"/>
      <c r="F2295" s="93"/>
    </row>
    <row r="2296" spans="1:6" ht="34.5" customHeight="1">
      <c r="A2296" s="94" t="str">
        <f>CONCATENATE(DATI!C208,"                               ",DATI!D208)</f>
        <v>                               0</v>
      </c>
      <c r="B2296" s="23"/>
      <c r="C2296" s="23"/>
      <c r="D2296" s="23"/>
      <c r="E2296" s="23"/>
      <c r="F2296" s="93"/>
    </row>
    <row r="2297" spans="1:6" ht="34.5" customHeight="1">
      <c r="A2297" s="94" t="str">
        <f>CONCATENATE(DATI!C209,"                               ",DATI!D209)</f>
        <v>                               0</v>
      </c>
      <c r="B2297" s="23"/>
      <c r="C2297" s="23"/>
      <c r="D2297" s="23"/>
      <c r="E2297" s="23"/>
      <c r="F2297" s="93"/>
    </row>
    <row r="2298" spans="1:6" ht="34.5" customHeight="1">
      <c r="A2298" s="94" t="str">
        <f>CONCATENATE(DATI!C210,"                               ",DATI!D210)</f>
        <v>                               0</v>
      </c>
      <c r="B2298" s="23"/>
      <c r="C2298" s="23"/>
      <c r="D2298" s="23"/>
      <c r="E2298" s="23"/>
      <c r="F2298" s="93"/>
    </row>
    <row r="2299" spans="1:6" ht="34.5" customHeight="1">
      <c r="A2299" s="94" t="str">
        <f>CONCATENATE(DATI!C211,"                               ",DATI!D211)</f>
        <v>                               0</v>
      </c>
      <c r="B2299" s="23"/>
      <c r="C2299" s="23"/>
      <c r="D2299" s="23"/>
      <c r="E2299" s="23"/>
      <c r="F2299" s="93"/>
    </row>
    <row r="2300" spans="1:6" ht="34.5" customHeight="1">
      <c r="A2300" s="94" t="str">
        <f>CONCATENATE(DATI!C212,"                               ",DATI!D212)</f>
        <v>                               0</v>
      </c>
      <c r="B2300" s="23"/>
      <c r="C2300" s="23"/>
      <c r="D2300" s="23"/>
      <c r="E2300" s="23"/>
      <c r="F2300" s="93"/>
    </row>
    <row r="2301" spans="1:6" ht="34.5" customHeight="1">
      <c r="A2301" s="94" t="str">
        <f>CONCATENATE(DATI!C213,"                               ",DATI!D213)</f>
        <v>                               0</v>
      </c>
      <c r="B2301" s="23"/>
      <c r="C2301" s="23"/>
      <c r="D2301" s="23"/>
      <c r="E2301" s="23"/>
      <c r="F2301" s="93"/>
    </row>
    <row r="2302" spans="1:6" ht="30">
      <c r="A2302" s="94" t="str">
        <f>CONCATENATE(DATI!C214,"                               ",DATI!D214)</f>
        <v>                               0</v>
      </c>
      <c r="B2302" s="4"/>
      <c r="C2302" s="4"/>
      <c r="D2302" s="4"/>
      <c r="E2302" s="4"/>
      <c r="F2302" s="171"/>
    </row>
    <row r="2303" spans="1:6" ht="30">
      <c r="A2303" s="94" t="str">
        <f>CONCATENATE(DATI!C215,"                               ",DATI!D215)</f>
        <v>                               0</v>
      </c>
      <c r="B2303" s="4"/>
      <c r="C2303" s="4"/>
      <c r="D2303" s="4"/>
      <c r="E2303" s="4"/>
      <c r="F2303" s="171"/>
    </row>
    <row r="2304" spans="1:6" ht="30.75" thickBot="1">
      <c r="A2304" s="174" t="str">
        <f>CONCATENATE(DATI!C216,"                               ",DATI!D216)</f>
        <v>                               0</v>
      </c>
      <c r="B2304" s="6"/>
      <c r="C2304" s="6"/>
      <c r="D2304" s="6"/>
      <c r="E2304" s="6"/>
      <c r="F2304" s="138"/>
    </row>
  </sheetData>
  <sheetProtection/>
  <mergeCells count="6">
    <mergeCell ref="B1:F1"/>
    <mergeCell ref="A2:B2"/>
    <mergeCell ref="C88:E88"/>
    <mergeCell ref="C33:E33"/>
    <mergeCell ref="C56:E56"/>
    <mergeCell ref="A57:B57"/>
  </mergeCells>
  <printOptions/>
  <pageMargins left="0.75" right="0.75" top="1" bottom="1" header="0.5" footer="0.5"/>
  <pageSetup horizontalDpi="360" verticalDpi="360" orientation="portrait" paperSize="9" r:id="rId1"/>
  <headerFooter alignWithMargins="0">
    <oddHeader>&amp;L&amp;"Arial,Grassetto"&amp;11 7° BALDO - GARDA  3° MEDIA ____________________&amp;R&amp;"Arial,Grassetto"&amp;11SPECIALITA' ___________________</oddHeader>
  </headerFooter>
  <rowBreaks count="3" manualBreakCount="3">
    <brk id="2248" max="255" man="1"/>
    <brk id="2268" max="255" man="1"/>
    <brk id="22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R289"/>
  <sheetViews>
    <sheetView zoomScale="89" zoomScaleNormal="89" zoomScalePageLayoutView="0" workbookViewId="0" topLeftCell="A1">
      <selection activeCell="J273" sqref="J273"/>
    </sheetView>
  </sheetViews>
  <sheetFormatPr defaultColWidth="9.140625" defaultRowHeight="12.75"/>
  <cols>
    <col min="1" max="1" width="6.7109375" style="0" customWidth="1"/>
    <col min="2" max="2" width="11.8515625" style="0" customWidth="1"/>
    <col min="3" max="3" width="27.7109375" style="0" customWidth="1"/>
    <col min="4" max="4" width="21.421875" style="0" customWidth="1"/>
    <col min="11" max="11" width="10.57421875" style="8" customWidth="1"/>
    <col min="16" max="16" width="20.57421875" style="0" bestFit="1" customWidth="1"/>
    <col min="17" max="17" width="11.7109375" style="0" bestFit="1" customWidth="1"/>
    <col min="18" max="18" width="15.140625" style="0" bestFit="1" customWidth="1"/>
  </cols>
  <sheetData>
    <row r="1" spans="1:11" ht="26.25" customHeight="1" thickBot="1">
      <c r="A1" s="292" t="s">
        <v>8</v>
      </c>
      <c r="B1" s="293"/>
      <c r="C1" s="293"/>
      <c r="D1" s="294"/>
      <c r="E1" s="299" t="s">
        <v>4</v>
      </c>
      <c r="F1" s="299"/>
      <c r="G1" s="300" t="s">
        <v>5</v>
      </c>
      <c r="H1" s="300"/>
      <c r="I1" s="300" t="s">
        <v>6</v>
      </c>
      <c r="J1" s="301"/>
      <c r="K1" s="106" t="s">
        <v>28</v>
      </c>
    </row>
    <row r="2" spans="1:11" ht="13.5" thickBot="1">
      <c r="A2" s="7" t="s">
        <v>13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10</v>
      </c>
      <c r="G2" s="1" t="s">
        <v>9</v>
      </c>
      <c r="H2" s="1" t="s">
        <v>11</v>
      </c>
      <c r="I2" s="1" t="s">
        <v>24</v>
      </c>
      <c r="J2" s="1" t="s">
        <v>12</v>
      </c>
      <c r="K2" s="106" t="s">
        <v>28</v>
      </c>
    </row>
    <row r="3" spans="1:11" ht="12.75">
      <c r="A3" s="9">
        <v>1</v>
      </c>
      <c r="B3" s="47"/>
      <c r="C3" s="213"/>
      <c r="D3" s="13">
        <v>0</v>
      </c>
      <c r="E3" s="159"/>
      <c r="F3" s="104">
        <v>16</v>
      </c>
      <c r="G3" s="132"/>
      <c r="H3" s="105">
        <v>16</v>
      </c>
      <c r="I3" s="162"/>
      <c r="J3" s="105">
        <v>16</v>
      </c>
      <c r="K3" s="51">
        <f aca="true" t="shared" si="0" ref="K3:K35">SUM(F3+H3+J3)</f>
        <v>48</v>
      </c>
    </row>
    <row r="4" spans="1:11" ht="12.75">
      <c r="A4" s="3">
        <v>2</v>
      </c>
      <c r="B4" s="48"/>
      <c r="C4" s="214"/>
      <c r="D4" s="13">
        <v>0</v>
      </c>
      <c r="E4" s="160"/>
      <c r="F4" s="28">
        <v>17</v>
      </c>
      <c r="G4" s="133"/>
      <c r="H4" s="29">
        <v>17</v>
      </c>
      <c r="I4" s="160"/>
      <c r="J4" s="29">
        <v>17</v>
      </c>
      <c r="K4" s="52">
        <f t="shared" si="0"/>
        <v>51</v>
      </c>
    </row>
    <row r="5" spans="1:11" ht="12.75">
      <c r="A5" s="3">
        <v>3</v>
      </c>
      <c r="B5" s="48"/>
      <c r="C5" s="214"/>
      <c r="D5" s="13">
        <v>0</v>
      </c>
      <c r="E5" s="160"/>
      <c r="F5" s="104">
        <v>18</v>
      </c>
      <c r="G5" s="133"/>
      <c r="H5" s="105">
        <v>18</v>
      </c>
      <c r="I5" s="162"/>
      <c r="J5" s="105">
        <v>18</v>
      </c>
      <c r="K5" s="53">
        <f t="shared" si="0"/>
        <v>54</v>
      </c>
    </row>
    <row r="6" spans="1:11" ht="12.75">
      <c r="A6" s="3">
        <v>4</v>
      </c>
      <c r="B6" s="48">
        <v>36700</v>
      </c>
      <c r="C6" s="177" t="s">
        <v>100</v>
      </c>
      <c r="D6" s="14" t="s">
        <v>21</v>
      </c>
      <c r="E6" s="234">
        <v>3.82</v>
      </c>
      <c r="F6" s="28">
        <v>5</v>
      </c>
      <c r="G6" s="133">
        <v>9.09</v>
      </c>
      <c r="H6" s="29">
        <v>3</v>
      </c>
      <c r="I6" s="160">
        <v>22.45</v>
      </c>
      <c r="J6" s="29">
        <v>9</v>
      </c>
      <c r="K6" s="53">
        <f t="shared" si="0"/>
        <v>17</v>
      </c>
    </row>
    <row r="7" spans="1:18" ht="12.75">
      <c r="A7" s="3">
        <v>5</v>
      </c>
      <c r="B7" s="48">
        <v>36834</v>
      </c>
      <c r="C7" s="179" t="s">
        <v>101</v>
      </c>
      <c r="D7" s="14" t="s">
        <v>21</v>
      </c>
      <c r="E7" s="234">
        <v>3.28</v>
      </c>
      <c r="F7" s="104">
        <v>14</v>
      </c>
      <c r="G7" s="133">
        <v>10.44</v>
      </c>
      <c r="H7" s="105">
        <v>15</v>
      </c>
      <c r="I7" s="162">
        <v>12.81</v>
      </c>
      <c r="J7" s="105">
        <v>15</v>
      </c>
      <c r="K7" s="53">
        <f t="shared" si="0"/>
        <v>44</v>
      </c>
      <c r="P7" s="178" t="str">
        <f>C6</f>
        <v>Mazzi Greta</v>
      </c>
      <c r="Q7" s="183">
        <f>B6</f>
        <v>36700</v>
      </c>
      <c r="R7" s="178" t="str">
        <f>D6</f>
        <v>VALEGGIO S.M.</v>
      </c>
    </row>
    <row r="8" spans="1:18" ht="12.75">
      <c r="A8" s="3">
        <v>6</v>
      </c>
      <c r="B8" s="48">
        <v>36628</v>
      </c>
      <c r="C8" s="181" t="s">
        <v>102</v>
      </c>
      <c r="D8" s="14" t="s">
        <v>21</v>
      </c>
      <c r="E8" s="234">
        <v>3.77</v>
      </c>
      <c r="F8" s="28">
        <v>6</v>
      </c>
      <c r="G8" s="133">
        <v>9.26</v>
      </c>
      <c r="H8" s="29">
        <v>7</v>
      </c>
      <c r="I8" s="160">
        <v>14.39</v>
      </c>
      <c r="J8" s="29">
        <v>14</v>
      </c>
      <c r="K8" s="53">
        <f t="shared" si="0"/>
        <v>27</v>
      </c>
      <c r="P8" s="178" t="str">
        <f>C9</f>
        <v>Dell'Eva Margherita</v>
      </c>
      <c r="Q8" s="183">
        <f>B9</f>
        <v>36595</v>
      </c>
      <c r="R8" s="178" t="str">
        <f>D9</f>
        <v>CAPRINO VR</v>
      </c>
    </row>
    <row r="9" spans="1:18" ht="12.75">
      <c r="A9" s="3">
        <v>7</v>
      </c>
      <c r="B9" s="48">
        <v>36595</v>
      </c>
      <c r="C9" s="177" t="s">
        <v>97</v>
      </c>
      <c r="D9" s="14" t="s">
        <v>22</v>
      </c>
      <c r="E9" s="160">
        <v>3.84</v>
      </c>
      <c r="F9" s="104">
        <v>3</v>
      </c>
      <c r="G9" s="133">
        <v>8.95</v>
      </c>
      <c r="H9" s="105">
        <v>2</v>
      </c>
      <c r="I9" s="162">
        <v>22.52</v>
      </c>
      <c r="J9" s="105">
        <v>8</v>
      </c>
      <c r="K9" s="53">
        <f t="shared" si="0"/>
        <v>13</v>
      </c>
      <c r="P9" s="178" t="str">
        <f>C12</f>
        <v>Binelli Vania</v>
      </c>
      <c r="Q9" s="183">
        <f>B12</f>
        <v>36891</v>
      </c>
      <c r="R9" s="178" t="str">
        <f>D12</f>
        <v>CAVAION VR</v>
      </c>
    </row>
    <row r="10" spans="1:18" ht="12.75">
      <c r="A10" s="3">
        <v>8</v>
      </c>
      <c r="B10" s="19">
        <v>36557</v>
      </c>
      <c r="C10" s="180" t="s">
        <v>95</v>
      </c>
      <c r="D10" s="14" t="s">
        <v>22</v>
      </c>
      <c r="E10" s="160">
        <v>3.53</v>
      </c>
      <c r="F10" s="28">
        <v>10</v>
      </c>
      <c r="G10" s="133">
        <v>9.34</v>
      </c>
      <c r="H10" s="29">
        <v>8</v>
      </c>
      <c r="I10" s="160">
        <v>42.82</v>
      </c>
      <c r="J10" s="29">
        <v>1</v>
      </c>
      <c r="K10" s="53">
        <f t="shared" si="0"/>
        <v>19</v>
      </c>
      <c r="P10" s="178" t="str">
        <f>C15</f>
        <v>Adamoli Gloria</v>
      </c>
      <c r="Q10" s="183">
        <f>B15</f>
        <v>36661</v>
      </c>
      <c r="R10" s="178" t="str">
        <f>D15</f>
        <v>PERI</v>
      </c>
    </row>
    <row r="11" spans="1:18" ht="12.75">
      <c r="A11" s="3">
        <v>9</v>
      </c>
      <c r="B11" s="19">
        <v>36658</v>
      </c>
      <c r="C11" s="182" t="s">
        <v>96</v>
      </c>
      <c r="D11" s="14" t="s">
        <v>22</v>
      </c>
      <c r="E11" s="160">
        <v>3.48</v>
      </c>
      <c r="F11" s="104">
        <v>11</v>
      </c>
      <c r="G11" s="133">
        <v>9.2</v>
      </c>
      <c r="H11" s="105">
        <v>5</v>
      </c>
      <c r="I11" s="162">
        <v>29.08</v>
      </c>
      <c r="J11" s="105">
        <v>4</v>
      </c>
      <c r="K11" s="53">
        <f t="shared" si="0"/>
        <v>20</v>
      </c>
      <c r="P11" s="178" t="str">
        <f>C21</f>
        <v>Boccola Rossella</v>
      </c>
      <c r="Q11" s="183">
        <f>B21</f>
        <v>36574</v>
      </c>
      <c r="R11" s="178" t="str">
        <f>D21</f>
        <v>MALCESINE</v>
      </c>
    </row>
    <row r="12" spans="1:18" ht="12.75">
      <c r="A12" s="3">
        <v>10</v>
      </c>
      <c r="B12" s="48">
        <v>36891</v>
      </c>
      <c r="C12" s="177" t="s">
        <v>99</v>
      </c>
      <c r="D12" s="14" t="s">
        <v>23</v>
      </c>
      <c r="E12" s="160">
        <v>3.53</v>
      </c>
      <c r="F12" s="28">
        <v>9</v>
      </c>
      <c r="G12" s="133">
        <v>9.51</v>
      </c>
      <c r="H12" s="29">
        <v>12</v>
      </c>
      <c r="I12" s="160">
        <v>29.05</v>
      </c>
      <c r="J12" s="29">
        <v>5</v>
      </c>
      <c r="K12" s="53">
        <f t="shared" si="0"/>
        <v>26</v>
      </c>
      <c r="P12" s="178"/>
      <c r="Q12" s="183"/>
      <c r="R12" s="178"/>
    </row>
    <row r="13" spans="1:11" ht="12.75">
      <c r="A13" s="3">
        <v>11</v>
      </c>
      <c r="B13" s="48">
        <v>36734</v>
      </c>
      <c r="C13" s="179" t="s">
        <v>98</v>
      </c>
      <c r="D13" s="14" t="s">
        <v>23</v>
      </c>
      <c r="E13" s="160">
        <v>3.54</v>
      </c>
      <c r="F13" s="104">
        <v>8</v>
      </c>
      <c r="G13" s="133">
        <v>9.22</v>
      </c>
      <c r="H13" s="105">
        <v>6</v>
      </c>
      <c r="I13" s="162">
        <v>18.73</v>
      </c>
      <c r="J13" s="105">
        <v>12</v>
      </c>
      <c r="K13" s="53">
        <f t="shared" si="0"/>
        <v>26</v>
      </c>
    </row>
    <row r="14" spans="1:11" ht="12.75">
      <c r="A14" s="3">
        <v>12</v>
      </c>
      <c r="B14" s="48">
        <v>36732</v>
      </c>
      <c r="C14" s="181" t="s">
        <v>207</v>
      </c>
      <c r="D14" s="14" t="s">
        <v>23</v>
      </c>
      <c r="E14" s="160">
        <v>3.36</v>
      </c>
      <c r="F14" s="28">
        <v>13</v>
      </c>
      <c r="G14" s="133">
        <v>9.4</v>
      </c>
      <c r="H14" s="29">
        <v>9</v>
      </c>
      <c r="I14" s="160">
        <v>26.04</v>
      </c>
      <c r="J14" s="29">
        <v>6</v>
      </c>
      <c r="K14" s="53">
        <f t="shared" si="0"/>
        <v>28</v>
      </c>
    </row>
    <row r="15" spans="1:18" ht="12.75">
      <c r="A15" s="3">
        <v>13</v>
      </c>
      <c r="B15" s="48">
        <v>36661</v>
      </c>
      <c r="C15" s="177" t="s">
        <v>103</v>
      </c>
      <c r="D15" s="14" t="s">
        <v>82</v>
      </c>
      <c r="E15" s="160">
        <v>3.58</v>
      </c>
      <c r="F15" s="104">
        <v>7</v>
      </c>
      <c r="G15" s="133">
        <v>9.69</v>
      </c>
      <c r="H15" s="105">
        <v>13</v>
      </c>
      <c r="I15" s="162">
        <v>23.73</v>
      </c>
      <c r="J15" s="105">
        <v>7</v>
      </c>
      <c r="K15" s="53">
        <f t="shared" si="0"/>
        <v>27</v>
      </c>
      <c r="P15" s="180" t="str">
        <f>C7</f>
        <v>Ciprian Anna</v>
      </c>
      <c r="Q15" s="184">
        <f>B7</f>
        <v>36834</v>
      </c>
      <c r="R15" s="180" t="str">
        <f>D7</f>
        <v>VALEGGIO S.M.</v>
      </c>
    </row>
    <row r="16" spans="1:18" ht="12.75">
      <c r="A16" s="3">
        <v>14</v>
      </c>
      <c r="B16" s="48">
        <v>36756</v>
      </c>
      <c r="C16" s="179" t="s">
        <v>104</v>
      </c>
      <c r="D16" s="14" t="s">
        <v>82</v>
      </c>
      <c r="E16" s="160">
        <v>3.86</v>
      </c>
      <c r="F16" s="28">
        <v>2</v>
      </c>
      <c r="G16" s="133">
        <v>9.43</v>
      </c>
      <c r="H16" s="29">
        <v>10</v>
      </c>
      <c r="I16" s="160">
        <v>18.38</v>
      </c>
      <c r="J16" s="29">
        <v>13</v>
      </c>
      <c r="K16" s="53">
        <f t="shared" si="0"/>
        <v>25</v>
      </c>
      <c r="P16" s="180" t="str">
        <f>C10</f>
        <v>Aliprandi Marta</v>
      </c>
      <c r="Q16" s="184">
        <f>B10</f>
        <v>36557</v>
      </c>
      <c r="R16" s="180" t="str">
        <f>D10</f>
        <v>CAPRINO VR</v>
      </c>
    </row>
    <row r="17" spans="1:18" ht="12.75">
      <c r="A17" s="3">
        <v>15</v>
      </c>
      <c r="B17" s="48">
        <v>36863</v>
      </c>
      <c r="C17" s="181" t="s">
        <v>105</v>
      </c>
      <c r="D17" s="14" t="s">
        <v>82</v>
      </c>
      <c r="E17" s="160">
        <v>3.83</v>
      </c>
      <c r="F17" s="104">
        <v>4</v>
      </c>
      <c r="G17" s="133">
        <v>9.13</v>
      </c>
      <c r="H17" s="105">
        <v>4</v>
      </c>
      <c r="I17" s="162">
        <v>34.61</v>
      </c>
      <c r="J17" s="105">
        <v>2</v>
      </c>
      <c r="K17" s="53">
        <f t="shared" si="0"/>
        <v>10</v>
      </c>
      <c r="P17" s="180" t="str">
        <f>C13</f>
        <v>Guidoccio Nadia</v>
      </c>
      <c r="Q17" s="184">
        <f>B13</f>
        <v>36734</v>
      </c>
      <c r="R17" s="180" t="str">
        <f>D13</f>
        <v>CAVAION VR</v>
      </c>
    </row>
    <row r="18" spans="1:18" ht="12.75">
      <c r="A18" s="3">
        <v>16</v>
      </c>
      <c r="B18" s="48"/>
      <c r="C18" s="13"/>
      <c r="D18" s="14">
        <v>0</v>
      </c>
      <c r="E18" s="160"/>
      <c r="F18" s="28">
        <v>19</v>
      </c>
      <c r="G18" s="133"/>
      <c r="H18" s="29">
        <v>19</v>
      </c>
      <c r="I18" s="160"/>
      <c r="J18" s="29">
        <v>19</v>
      </c>
      <c r="K18" s="53">
        <f t="shared" si="0"/>
        <v>57</v>
      </c>
      <c r="P18" s="180" t="str">
        <f>C16</f>
        <v>Nimoh Sherida</v>
      </c>
      <c r="Q18" s="184">
        <f>B16</f>
        <v>36756</v>
      </c>
      <c r="R18" s="180" t="str">
        <f>D16</f>
        <v>PERI</v>
      </c>
    </row>
    <row r="19" spans="1:18" ht="12.75">
      <c r="A19" s="3">
        <v>17</v>
      </c>
      <c r="B19" s="48"/>
      <c r="C19" s="13"/>
      <c r="D19" s="14">
        <v>0</v>
      </c>
      <c r="E19" s="160"/>
      <c r="F19" s="104">
        <v>20</v>
      </c>
      <c r="G19" s="133"/>
      <c r="H19" s="105">
        <v>20</v>
      </c>
      <c r="I19" s="162"/>
      <c r="J19" s="105">
        <v>20</v>
      </c>
      <c r="K19" s="53">
        <f t="shared" si="0"/>
        <v>60</v>
      </c>
      <c r="P19" s="180" t="str">
        <f>C22</f>
        <v>Germiniani Elena</v>
      </c>
      <c r="Q19" s="184">
        <f>B22</f>
        <v>36619</v>
      </c>
      <c r="R19" s="180" t="str">
        <f>D22</f>
        <v>MALCESINE</v>
      </c>
    </row>
    <row r="20" spans="1:18" ht="12.75">
      <c r="A20" s="3">
        <v>18</v>
      </c>
      <c r="B20" s="48"/>
      <c r="C20" s="13"/>
      <c r="D20" s="14">
        <v>0</v>
      </c>
      <c r="E20" s="160"/>
      <c r="F20" s="28">
        <v>21</v>
      </c>
      <c r="G20" s="133"/>
      <c r="H20" s="29">
        <v>21</v>
      </c>
      <c r="I20" s="160"/>
      <c r="J20" s="29">
        <v>21</v>
      </c>
      <c r="K20" s="53">
        <f t="shared" si="0"/>
        <v>63</v>
      </c>
      <c r="P20" s="180"/>
      <c r="Q20" s="184"/>
      <c r="R20" s="180"/>
    </row>
    <row r="21" spans="1:11" ht="12.75">
      <c r="A21" s="3">
        <v>19</v>
      </c>
      <c r="B21" s="48">
        <v>36574</v>
      </c>
      <c r="C21" s="177" t="s">
        <v>93</v>
      </c>
      <c r="D21" s="14" t="s">
        <v>92</v>
      </c>
      <c r="E21" s="160">
        <v>4.02</v>
      </c>
      <c r="F21" s="104">
        <v>1</v>
      </c>
      <c r="G21" s="133">
        <v>8.64</v>
      </c>
      <c r="H21" s="105">
        <v>1</v>
      </c>
      <c r="I21" s="162">
        <v>34.54</v>
      </c>
      <c r="J21" s="105">
        <v>3</v>
      </c>
      <c r="K21" s="53">
        <f t="shared" si="0"/>
        <v>5</v>
      </c>
    </row>
    <row r="22" spans="1:11" ht="12.75">
      <c r="A22" s="3">
        <v>20</v>
      </c>
      <c r="B22" s="48">
        <v>36619</v>
      </c>
      <c r="C22" s="179" t="s">
        <v>94</v>
      </c>
      <c r="D22" s="14" t="s">
        <v>92</v>
      </c>
      <c r="E22" s="160">
        <v>3.26</v>
      </c>
      <c r="F22" s="28">
        <v>15</v>
      </c>
      <c r="G22" s="133">
        <v>9.99</v>
      </c>
      <c r="H22" s="29">
        <v>14</v>
      </c>
      <c r="I22" s="160">
        <v>20.51</v>
      </c>
      <c r="J22" s="29">
        <v>11</v>
      </c>
      <c r="K22" s="53">
        <f t="shared" si="0"/>
        <v>40</v>
      </c>
    </row>
    <row r="23" spans="1:18" ht="12.75">
      <c r="A23" s="3">
        <v>21</v>
      </c>
      <c r="B23" s="48">
        <v>36768</v>
      </c>
      <c r="C23" s="181" t="s">
        <v>168</v>
      </c>
      <c r="D23" s="14" t="s">
        <v>92</v>
      </c>
      <c r="E23" s="164">
        <v>3.4</v>
      </c>
      <c r="F23" s="104">
        <v>12</v>
      </c>
      <c r="G23" s="133">
        <v>9.48</v>
      </c>
      <c r="H23" s="105">
        <v>11</v>
      </c>
      <c r="I23" s="162">
        <v>20.67</v>
      </c>
      <c r="J23" s="105">
        <v>10</v>
      </c>
      <c r="K23" s="53">
        <f t="shared" si="0"/>
        <v>33</v>
      </c>
      <c r="P23" s="182" t="str">
        <f>C8</f>
        <v>Galetto Melania</v>
      </c>
      <c r="Q23" s="185">
        <f>B8</f>
        <v>36628</v>
      </c>
      <c r="R23" s="182" t="str">
        <f>D8</f>
        <v>VALEGGIO S.M.</v>
      </c>
    </row>
    <row r="24" spans="1:18" ht="12.75">
      <c r="A24" s="3">
        <v>22</v>
      </c>
      <c r="B24" s="48"/>
      <c r="C24" s="214"/>
      <c r="D24" s="14">
        <v>0</v>
      </c>
      <c r="E24" s="160"/>
      <c r="F24" s="28">
        <v>22</v>
      </c>
      <c r="G24" s="133"/>
      <c r="H24" s="29">
        <v>22</v>
      </c>
      <c r="I24" s="160"/>
      <c r="J24" s="29">
        <v>22</v>
      </c>
      <c r="K24" s="53">
        <f t="shared" si="0"/>
        <v>66</v>
      </c>
      <c r="P24" s="182" t="str">
        <f>C11</f>
        <v>Bertrame Alessadra</v>
      </c>
      <c r="Q24" s="185">
        <f>B11</f>
        <v>36658</v>
      </c>
      <c r="R24" s="182" t="str">
        <f>D11</f>
        <v>CAPRINO VR</v>
      </c>
    </row>
    <row r="25" spans="1:18" ht="12.75">
      <c r="A25" s="3">
        <v>23</v>
      </c>
      <c r="B25" s="48"/>
      <c r="C25" s="214"/>
      <c r="D25" s="14">
        <v>0</v>
      </c>
      <c r="E25" s="160"/>
      <c r="F25" s="104">
        <v>23</v>
      </c>
      <c r="G25" s="133"/>
      <c r="H25" s="105">
        <v>23</v>
      </c>
      <c r="I25" s="162"/>
      <c r="J25" s="105">
        <v>23</v>
      </c>
      <c r="K25" s="53">
        <f t="shared" si="0"/>
        <v>69</v>
      </c>
      <c r="P25" s="182" t="str">
        <f>C14</f>
        <v>Bonometti Sofi</v>
      </c>
      <c r="Q25" s="185">
        <f>B14</f>
        <v>36732</v>
      </c>
      <c r="R25" s="182" t="str">
        <f>D14</f>
        <v>CAVAION VR</v>
      </c>
    </row>
    <row r="26" spans="1:18" ht="12.75">
      <c r="A26" s="3">
        <v>24</v>
      </c>
      <c r="B26" s="48"/>
      <c r="C26" s="214"/>
      <c r="D26" s="14">
        <v>0</v>
      </c>
      <c r="E26" s="164"/>
      <c r="F26" s="28">
        <v>24</v>
      </c>
      <c r="G26" s="133"/>
      <c r="H26" s="29">
        <v>24</v>
      </c>
      <c r="I26" s="160"/>
      <c r="J26" s="29">
        <v>24</v>
      </c>
      <c r="K26" s="53">
        <f t="shared" si="0"/>
        <v>72</v>
      </c>
      <c r="P26" s="182" t="str">
        <f>C17</f>
        <v>Pasini Veronica</v>
      </c>
      <c r="Q26" s="185">
        <f>B17</f>
        <v>36863</v>
      </c>
      <c r="R26" s="182" t="str">
        <f>D17</f>
        <v>PERI</v>
      </c>
    </row>
    <row r="27" spans="1:18" ht="12.75">
      <c r="A27" s="3">
        <v>25</v>
      </c>
      <c r="B27" s="48"/>
      <c r="C27" s="13"/>
      <c r="D27" s="14">
        <v>0</v>
      </c>
      <c r="E27" s="160"/>
      <c r="F27" s="104">
        <v>25</v>
      </c>
      <c r="G27" s="133"/>
      <c r="H27" s="105">
        <v>25</v>
      </c>
      <c r="I27" s="162"/>
      <c r="J27" s="105">
        <v>25</v>
      </c>
      <c r="K27" s="53">
        <f t="shared" si="0"/>
        <v>75</v>
      </c>
      <c r="P27" s="182" t="str">
        <f>C23</f>
        <v>Monaci Gaia</v>
      </c>
      <c r="Q27" s="185">
        <f>B23</f>
        <v>36768</v>
      </c>
      <c r="R27" s="182" t="str">
        <f>D23</f>
        <v>MALCESINE</v>
      </c>
    </row>
    <row r="28" spans="1:18" ht="12.75">
      <c r="A28" s="3">
        <v>26</v>
      </c>
      <c r="B28" s="48"/>
      <c r="C28" s="13"/>
      <c r="D28" s="14">
        <v>0</v>
      </c>
      <c r="E28" s="160"/>
      <c r="F28" s="28">
        <v>26</v>
      </c>
      <c r="G28" s="133"/>
      <c r="H28" s="29">
        <v>26</v>
      </c>
      <c r="I28" s="160"/>
      <c r="J28" s="29">
        <v>26</v>
      </c>
      <c r="K28" s="53">
        <f t="shared" si="0"/>
        <v>78</v>
      </c>
      <c r="P28" s="182"/>
      <c r="Q28" s="185"/>
      <c r="R28" s="182"/>
    </row>
    <row r="29" spans="1:11" ht="12.75">
      <c r="A29" s="3">
        <v>27</v>
      </c>
      <c r="B29" s="48"/>
      <c r="C29" s="13"/>
      <c r="D29" s="14">
        <v>0</v>
      </c>
      <c r="E29" s="160"/>
      <c r="F29" s="104">
        <v>27</v>
      </c>
      <c r="G29" s="133"/>
      <c r="H29" s="105">
        <v>27</v>
      </c>
      <c r="I29" s="162"/>
      <c r="J29" s="105">
        <v>27</v>
      </c>
      <c r="K29" s="53">
        <f t="shared" si="0"/>
        <v>81</v>
      </c>
    </row>
    <row r="30" spans="1:11" ht="12.75">
      <c r="A30" s="3">
        <v>28</v>
      </c>
      <c r="B30" s="48"/>
      <c r="C30" s="13"/>
      <c r="D30" s="15">
        <v>0</v>
      </c>
      <c r="E30" s="160"/>
      <c r="F30" s="28">
        <v>28</v>
      </c>
      <c r="G30" s="157"/>
      <c r="H30" s="29">
        <v>28</v>
      </c>
      <c r="I30" s="160"/>
      <c r="J30" s="29">
        <v>28</v>
      </c>
      <c r="K30" s="53">
        <f t="shared" si="0"/>
        <v>84</v>
      </c>
    </row>
    <row r="31" spans="1:11" ht="12.75">
      <c r="A31" s="3">
        <v>29</v>
      </c>
      <c r="B31" s="48"/>
      <c r="C31" s="13"/>
      <c r="D31" s="15">
        <v>0</v>
      </c>
      <c r="E31" s="160"/>
      <c r="F31" s="104">
        <v>29</v>
      </c>
      <c r="G31" s="157"/>
      <c r="H31" s="105">
        <v>29</v>
      </c>
      <c r="I31" s="160"/>
      <c r="J31" s="105">
        <v>29</v>
      </c>
      <c r="K31" s="53">
        <f t="shared" si="0"/>
        <v>87</v>
      </c>
    </row>
    <row r="32" spans="1:11" ht="12.75">
      <c r="A32" s="3">
        <v>30</v>
      </c>
      <c r="B32" s="48"/>
      <c r="C32" s="13"/>
      <c r="D32" s="15">
        <v>0</v>
      </c>
      <c r="E32" s="160"/>
      <c r="F32" s="28">
        <v>30</v>
      </c>
      <c r="G32" s="157"/>
      <c r="H32" s="29">
        <v>30</v>
      </c>
      <c r="I32" s="160"/>
      <c r="J32" s="29">
        <v>30</v>
      </c>
      <c r="K32" s="53">
        <f t="shared" si="0"/>
        <v>90</v>
      </c>
    </row>
    <row r="33" spans="1:11" ht="12.75">
      <c r="A33" s="3">
        <v>31</v>
      </c>
      <c r="B33" s="48"/>
      <c r="C33" s="13"/>
      <c r="D33" s="15">
        <v>0</v>
      </c>
      <c r="E33" s="160"/>
      <c r="F33" s="104">
        <v>31</v>
      </c>
      <c r="G33" s="157"/>
      <c r="H33" s="105">
        <v>31</v>
      </c>
      <c r="I33" s="160"/>
      <c r="J33" s="105">
        <v>31</v>
      </c>
      <c r="K33" s="53">
        <f t="shared" si="0"/>
        <v>93</v>
      </c>
    </row>
    <row r="34" spans="1:11" ht="12.75">
      <c r="A34" s="3">
        <v>32</v>
      </c>
      <c r="B34" s="48"/>
      <c r="C34" s="13"/>
      <c r="D34" s="15">
        <v>0</v>
      </c>
      <c r="E34" s="160"/>
      <c r="F34" s="28">
        <v>32</v>
      </c>
      <c r="G34" s="157"/>
      <c r="H34" s="29">
        <v>32</v>
      </c>
      <c r="I34" s="160"/>
      <c r="J34" s="29">
        <v>32</v>
      </c>
      <c r="K34" s="53">
        <f t="shared" si="0"/>
        <v>96</v>
      </c>
    </row>
    <row r="35" spans="1:11" ht="13.5" thickBot="1">
      <c r="A35" s="5">
        <v>33</v>
      </c>
      <c r="B35" s="49"/>
      <c r="C35" s="16"/>
      <c r="D35" s="155">
        <v>0</v>
      </c>
      <c r="E35" s="161"/>
      <c r="F35" s="104">
        <v>33</v>
      </c>
      <c r="G35" s="158"/>
      <c r="H35" s="105">
        <v>33</v>
      </c>
      <c r="I35" s="161"/>
      <c r="J35" s="105">
        <v>33</v>
      </c>
      <c r="K35" s="55">
        <f t="shared" si="0"/>
        <v>99</v>
      </c>
    </row>
    <row r="36" spans="1:11" ht="12.75">
      <c r="A36" s="10"/>
      <c r="B36" s="119"/>
      <c r="C36" s="120"/>
      <c r="D36" s="120"/>
      <c r="E36" s="121"/>
      <c r="F36" s="122"/>
      <c r="G36" s="121"/>
      <c r="H36" s="123"/>
      <c r="I36" s="121"/>
      <c r="J36" s="123"/>
      <c r="K36" s="59"/>
    </row>
    <row r="37" ht="13.5" thickBot="1"/>
    <row r="38" spans="1:11" ht="26.25" customHeight="1" thickBot="1">
      <c r="A38" s="304" t="s">
        <v>14</v>
      </c>
      <c r="B38" s="305"/>
      <c r="C38" s="305"/>
      <c r="D38" s="306"/>
      <c r="E38" s="307" t="s">
        <v>4</v>
      </c>
      <c r="F38" s="307"/>
      <c r="G38" s="308" t="s">
        <v>5</v>
      </c>
      <c r="H38" s="308"/>
      <c r="I38" s="308" t="s">
        <v>6</v>
      </c>
      <c r="J38" s="309"/>
      <c r="K38" s="302" t="s">
        <v>7</v>
      </c>
    </row>
    <row r="39" spans="1:11" ht="13.5" thickBot="1">
      <c r="A39" s="27" t="s">
        <v>13</v>
      </c>
      <c r="B39" s="26" t="s">
        <v>0</v>
      </c>
      <c r="C39" s="26" t="s">
        <v>1</v>
      </c>
      <c r="D39" s="26" t="s">
        <v>2</v>
      </c>
      <c r="E39" s="26" t="s">
        <v>3</v>
      </c>
      <c r="F39" s="26" t="s">
        <v>10</v>
      </c>
      <c r="G39" s="26" t="s">
        <v>9</v>
      </c>
      <c r="H39" s="26" t="s">
        <v>11</v>
      </c>
      <c r="I39" s="26" t="s">
        <v>3</v>
      </c>
      <c r="J39" s="26" t="s">
        <v>12</v>
      </c>
      <c r="K39" s="303"/>
    </row>
    <row r="40" spans="1:11" ht="12.75">
      <c r="A40" s="9">
        <v>1</v>
      </c>
      <c r="B40" s="47"/>
      <c r="C40" s="215"/>
      <c r="D40" s="13">
        <v>0</v>
      </c>
      <c r="E40" s="159"/>
      <c r="F40" s="104">
        <v>16</v>
      </c>
      <c r="G40" s="159"/>
      <c r="H40" s="105">
        <v>16</v>
      </c>
      <c r="I40" s="162"/>
      <c r="J40" s="105">
        <v>16</v>
      </c>
      <c r="K40" s="54">
        <f aca="true" t="shared" si="1" ref="K40:K72">SUM(F40+H40+J40)</f>
        <v>48</v>
      </c>
    </row>
    <row r="41" spans="1:18" ht="12.75">
      <c r="A41" s="3">
        <v>2</v>
      </c>
      <c r="B41" s="48"/>
      <c r="C41" s="186"/>
      <c r="D41" s="13">
        <v>0</v>
      </c>
      <c r="E41" s="160"/>
      <c r="F41" s="28">
        <v>17</v>
      </c>
      <c r="G41" s="160"/>
      <c r="H41" s="29">
        <v>17</v>
      </c>
      <c r="I41" s="160"/>
      <c r="J41" s="29">
        <v>17</v>
      </c>
      <c r="K41" s="54">
        <f t="shared" si="1"/>
        <v>51</v>
      </c>
      <c r="P41" s="178" t="str">
        <f>C43</f>
        <v>Bosi Sebastiano</v>
      </c>
      <c r="Q41" s="183">
        <f>B43</f>
        <v>36618</v>
      </c>
      <c r="R41" s="178" t="str">
        <f>D43</f>
        <v>VALEGGIO S.M.</v>
      </c>
    </row>
    <row r="42" spans="1:18" ht="12.75">
      <c r="A42" s="3">
        <v>3</v>
      </c>
      <c r="B42" s="48"/>
      <c r="C42" s="186"/>
      <c r="D42" s="13">
        <v>0</v>
      </c>
      <c r="E42" s="160"/>
      <c r="F42" s="104">
        <v>18</v>
      </c>
      <c r="G42" s="160"/>
      <c r="H42" s="105">
        <v>18</v>
      </c>
      <c r="I42" s="162"/>
      <c r="J42" s="105">
        <v>18</v>
      </c>
      <c r="K42" s="54">
        <f t="shared" si="1"/>
        <v>54</v>
      </c>
      <c r="P42" s="178" t="str">
        <f>C46</f>
        <v>Orlandi Riccardo</v>
      </c>
      <c r="Q42" s="183">
        <f>B46</f>
        <v>36554</v>
      </c>
      <c r="R42" s="178" t="str">
        <f>D46</f>
        <v>CAPRINO VR</v>
      </c>
    </row>
    <row r="43" spans="1:18" ht="12.75">
      <c r="A43" s="3">
        <v>4</v>
      </c>
      <c r="B43" s="48">
        <v>36618</v>
      </c>
      <c r="C43" s="178" t="s">
        <v>114</v>
      </c>
      <c r="D43" s="14" t="s">
        <v>21</v>
      </c>
      <c r="E43" s="160">
        <v>4.7</v>
      </c>
      <c r="F43" s="28">
        <v>1</v>
      </c>
      <c r="G43" s="160">
        <v>8.32</v>
      </c>
      <c r="H43" s="29">
        <v>1</v>
      </c>
      <c r="I43" s="160">
        <v>36.66</v>
      </c>
      <c r="J43" s="29">
        <v>6</v>
      </c>
      <c r="K43" s="54">
        <f t="shared" si="1"/>
        <v>8</v>
      </c>
      <c r="P43" s="178" t="str">
        <f>C49</f>
        <v>Dalle Vedove Elia</v>
      </c>
      <c r="Q43" s="183">
        <f>B49</f>
        <v>36762</v>
      </c>
      <c r="R43" s="178" t="str">
        <f>D49</f>
        <v>CAVAION VR</v>
      </c>
    </row>
    <row r="44" spans="1:18" ht="12.75">
      <c r="A44" s="3">
        <v>5</v>
      </c>
      <c r="B44" s="48">
        <v>36570</v>
      </c>
      <c r="C44" s="180" t="s">
        <v>115</v>
      </c>
      <c r="D44" s="14" t="s">
        <v>21</v>
      </c>
      <c r="E44" s="160">
        <v>3.85</v>
      </c>
      <c r="F44" s="104">
        <v>7</v>
      </c>
      <c r="G44" s="160">
        <v>8.66</v>
      </c>
      <c r="H44" s="105">
        <v>3</v>
      </c>
      <c r="I44" s="162">
        <v>45.27</v>
      </c>
      <c r="J44" s="105">
        <v>3</v>
      </c>
      <c r="K44" s="54">
        <f t="shared" si="1"/>
        <v>13</v>
      </c>
      <c r="P44" s="178" t="str">
        <f>C52</f>
        <v>Baroncici Cristian</v>
      </c>
      <c r="Q44" s="183">
        <f>B52</f>
        <v>36669</v>
      </c>
      <c r="R44" s="178" t="str">
        <f>D52</f>
        <v>PERI</v>
      </c>
    </row>
    <row r="45" spans="1:18" ht="12.75">
      <c r="A45" s="3">
        <v>6</v>
      </c>
      <c r="B45" s="48"/>
      <c r="C45" s="182" t="s">
        <v>201</v>
      </c>
      <c r="D45" s="14" t="s">
        <v>21</v>
      </c>
      <c r="E45" s="160">
        <v>0</v>
      </c>
      <c r="F45" s="28">
        <v>16</v>
      </c>
      <c r="G45" s="160">
        <v>20</v>
      </c>
      <c r="H45" s="29">
        <v>16</v>
      </c>
      <c r="I45" s="160">
        <v>0</v>
      </c>
      <c r="J45" s="29">
        <v>16</v>
      </c>
      <c r="K45" s="54">
        <f t="shared" si="1"/>
        <v>48</v>
      </c>
      <c r="P45" s="178" t="str">
        <f>C58</f>
        <v>Rhazi Mohammed</v>
      </c>
      <c r="Q45" s="183">
        <f>B58</f>
        <v>36816</v>
      </c>
      <c r="R45" s="178" t="str">
        <f>D58</f>
        <v>MALCESINE</v>
      </c>
    </row>
    <row r="46" spans="1:18" ht="12.75">
      <c r="A46" s="3">
        <v>7</v>
      </c>
      <c r="B46" s="48">
        <v>36554</v>
      </c>
      <c r="C46" s="178" t="s">
        <v>109</v>
      </c>
      <c r="D46" s="14" t="s">
        <v>22</v>
      </c>
      <c r="E46" s="160">
        <v>3.95</v>
      </c>
      <c r="F46" s="104">
        <v>4</v>
      </c>
      <c r="G46" s="160">
        <v>8.86</v>
      </c>
      <c r="H46" s="105">
        <v>7</v>
      </c>
      <c r="I46" s="162">
        <v>46.81</v>
      </c>
      <c r="J46" s="105">
        <v>2</v>
      </c>
      <c r="K46" s="54">
        <f t="shared" si="1"/>
        <v>13</v>
      </c>
      <c r="P46" s="186"/>
      <c r="Q46" s="216"/>
      <c r="R46" s="186"/>
    </row>
    <row r="47" spans="1:11" ht="12.75">
      <c r="A47" s="3">
        <v>8</v>
      </c>
      <c r="B47" s="48">
        <v>36593</v>
      </c>
      <c r="C47" s="180" t="s">
        <v>110</v>
      </c>
      <c r="D47" s="14" t="s">
        <v>22</v>
      </c>
      <c r="E47" s="160">
        <v>3.9</v>
      </c>
      <c r="F47" s="28">
        <v>6</v>
      </c>
      <c r="G47" s="160">
        <v>9.01</v>
      </c>
      <c r="H47" s="29">
        <v>8</v>
      </c>
      <c r="I47" s="160">
        <v>35.48</v>
      </c>
      <c r="J47" s="29">
        <v>7</v>
      </c>
      <c r="K47" s="54">
        <f t="shared" si="1"/>
        <v>21</v>
      </c>
    </row>
    <row r="48" spans="1:11" ht="12.75">
      <c r="A48" s="3">
        <v>9</v>
      </c>
      <c r="B48" s="48">
        <v>36734</v>
      </c>
      <c r="C48" s="182" t="s">
        <v>111</v>
      </c>
      <c r="D48" s="14" t="s">
        <v>22</v>
      </c>
      <c r="E48" s="160">
        <v>3.65</v>
      </c>
      <c r="F48" s="104">
        <v>12</v>
      </c>
      <c r="G48" s="160">
        <v>8.85</v>
      </c>
      <c r="H48" s="105">
        <v>6</v>
      </c>
      <c r="I48" s="162">
        <v>29.48</v>
      </c>
      <c r="J48" s="105">
        <v>12</v>
      </c>
      <c r="K48" s="54">
        <f t="shared" si="1"/>
        <v>30</v>
      </c>
    </row>
    <row r="49" spans="1:18" ht="12.75">
      <c r="A49" s="3">
        <v>10</v>
      </c>
      <c r="B49" s="48">
        <v>36762</v>
      </c>
      <c r="C49" s="178" t="s">
        <v>112</v>
      </c>
      <c r="D49" s="14" t="s">
        <v>23</v>
      </c>
      <c r="E49" s="160">
        <v>4.2</v>
      </c>
      <c r="F49" s="28">
        <v>3</v>
      </c>
      <c r="G49" s="160">
        <v>8.84</v>
      </c>
      <c r="H49" s="29">
        <v>5</v>
      </c>
      <c r="I49" s="160">
        <v>48.67</v>
      </c>
      <c r="J49" s="29">
        <v>1</v>
      </c>
      <c r="K49" s="54">
        <f t="shared" si="1"/>
        <v>9</v>
      </c>
      <c r="P49" s="180" t="str">
        <f>C44</f>
        <v>Venturi Riccardo</v>
      </c>
      <c r="Q49" s="184">
        <f>B44</f>
        <v>36570</v>
      </c>
      <c r="R49" s="180" t="str">
        <f>D44</f>
        <v>VALEGGIO S.M.</v>
      </c>
    </row>
    <row r="50" spans="1:18" ht="12.75">
      <c r="A50" s="3">
        <v>11</v>
      </c>
      <c r="B50" s="48">
        <v>36747</v>
      </c>
      <c r="C50" s="180" t="s">
        <v>113</v>
      </c>
      <c r="D50" s="14" t="s">
        <v>23</v>
      </c>
      <c r="E50" s="160">
        <v>3.65</v>
      </c>
      <c r="F50" s="104">
        <v>11</v>
      </c>
      <c r="G50" s="160">
        <v>9.58</v>
      </c>
      <c r="H50" s="105">
        <v>13</v>
      </c>
      <c r="I50" s="162">
        <v>35.31</v>
      </c>
      <c r="J50" s="105">
        <v>8</v>
      </c>
      <c r="K50" s="54">
        <f t="shared" si="1"/>
        <v>32</v>
      </c>
      <c r="P50" s="180" t="str">
        <f>C47</f>
        <v>Zerbini Francesco</v>
      </c>
      <c r="Q50" s="184">
        <f>B47</f>
        <v>36593</v>
      </c>
      <c r="R50" s="180" t="str">
        <f>D47</f>
        <v>CAPRINO VR</v>
      </c>
    </row>
    <row r="51" spans="1:18" ht="12.75">
      <c r="A51" s="3">
        <v>12</v>
      </c>
      <c r="B51" s="48">
        <v>36891</v>
      </c>
      <c r="C51" s="182" t="s">
        <v>206</v>
      </c>
      <c r="D51" s="14" t="s">
        <v>23</v>
      </c>
      <c r="E51" s="160">
        <v>3.77</v>
      </c>
      <c r="F51" s="28">
        <v>8</v>
      </c>
      <c r="G51" s="160">
        <v>9.05</v>
      </c>
      <c r="H51" s="29">
        <v>9</v>
      </c>
      <c r="I51" s="160">
        <v>33.12</v>
      </c>
      <c r="J51" s="29">
        <v>11</v>
      </c>
      <c r="K51" s="54">
        <f t="shared" si="1"/>
        <v>28</v>
      </c>
      <c r="P51" s="180" t="str">
        <f>C50</f>
        <v>Vallenari Mattia</v>
      </c>
      <c r="Q51" s="184">
        <f>B50</f>
        <v>36747</v>
      </c>
      <c r="R51" s="180" t="str">
        <f>D50</f>
        <v>CAVAION VR</v>
      </c>
    </row>
    <row r="52" spans="1:18" ht="12.75">
      <c r="A52" s="3">
        <v>13</v>
      </c>
      <c r="B52" s="48">
        <v>36669</v>
      </c>
      <c r="C52" s="178" t="s">
        <v>193</v>
      </c>
      <c r="D52" s="14" t="s">
        <v>82</v>
      </c>
      <c r="E52" s="160">
        <v>3.7</v>
      </c>
      <c r="F52" s="104">
        <v>10</v>
      </c>
      <c r="G52" s="160">
        <v>9.12</v>
      </c>
      <c r="H52" s="105">
        <v>10</v>
      </c>
      <c r="I52" s="162">
        <v>35.28</v>
      </c>
      <c r="J52" s="105">
        <v>9</v>
      </c>
      <c r="K52" s="54">
        <f t="shared" si="1"/>
        <v>29</v>
      </c>
      <c r="P52" s="180" t="str">
        <f>C53</f>
        <v>Fulminis Davide</v>
      </c>
      <c r="Q52" s="184">
        <f>B53</f>
        <v>36557</v>
      </c>
      <c r="R52" s="180" t="str">
        <f>D53</f>
        <v>PERI</v>
      </c>
    </row>
    <row r="53" spans="1:18" ht="12.75">
      <c r="A53" s="3">
        <v>14</v>
      </c>
      <c r="B53" s="48">
        <v>36557</v>
      </c>
      <c r="C53" s="180" t="s">
        <v>116</v>
      </c>
      <c r="D53" s="14" t="s">
        <v>82</v>
      </c>
      <c r="E53" s="160">
        <v>4.45</v>
      </c>
      <c r="F53" s="28">
        <v>2</v>
      </c>
      <c r="G53" s="160">
        <v>8.45</v>
      </c>
      <c r="H53" s="29">
        <v>2</v>
      </c>
      <c r="I53" s="160">
        <v>28.91</v>
      </c>
      <c r="J53" s="29">
        <v>13</v>
      </c>
      <c r="K53" s="54">
        <f t="shared" si="1"/>
        <v>17</v>
      </c>
      <c r="P53" s="180" t="str">
        <f>C59</f>
        <v>Marini Manuel</v>
      </c>
      <c r="Q53" s="184">
        <f>B59</f>
        <v>36600</v>
      </c>
      <c r="R53" s="180" t="str">
        <f>D59</f>
        <v>MALCESINE</v>
      </c>
    </row>
    <row r="54" spans="1:11" ht="12.75">
      <c r="A54" s="3">
        <v>15</v>
      </c>
      <c r="B54" s="48">
        <v>36667</v>
      </c>
      <c r="C54" s="182" t="s">
        <v>117</v>
      </c>
      <c r="D54" s="14" t="s">
        <v>82</v>
      </c>
      <c r="E54" s="160">
        <v>3.5</v>
      </c>
      <c r="F54" s="104">
        <v>14</v>
      </c>
      <c r="G54" s="160">
        <v>9.35</v>
      </c>
      <c r="H54" s="105">
        <v>12</v>
      </c>
      <c r="I54" s="162">
        <v>38.46</v>
      </c>
      <c r="J54" s="105">
        <v>5</v>
      </c>
      <c r="K54" s="54">
        <f t="shared" si="1"/>
        <v>31</v>
      </c>
    </row>
    <row r="55" spans="1:11" ht="12.75">
      <c r="A55" s="3">
        <v>16</v>
      </c>
      <c r="B55" s="48"/>
      <c r="C55" s="4"/>
      <c r="D55" s="14">
        <v>0</v>
      </c>
      <c r="E55" s="160"/>
      <c r="F55" s="28">
        <v>19</v>
      </c>
      <c r="G55" s="160"/>
      <c r="H55" s="29">
        <v>19</v>
      </c>
      <c r="I55" s="160"/>
      <c r="J55" s="29">
        <v>19</v>
      </c>
      <c r="K55" s="54">
        <f t="shared" si="1"/>
        <v>57</v>
      </c>
    </row>
    <row r="56" spans="1:18" ht="12.75">
      <c r="A56" s="3">
        <v>17</v>
      </c>
      <c r="B56" s="48"/>
      <c r="C56" s="4"/>
      <c r="D56" s="14">
        <v>0</v>
      </c>
      <c r="E56" s="160"/>
      <c r="F56" s="104">
        <v>20</v>
      </c>
      <c r="G56" s="160"/>
      <c r="H56" s="105">
        <v>20</v>
      </c>
      <c r="I56" s="162"/>
      <c r="J56" s="105">
        <v>20</v>
      </c>
      <c r="K56" s="54">
        <f t="shared" si="1"/>
        <v>60</v>
      </c>
      <c r="P56" s="182" t="str">
        <f>C45</f>
        <v>Assente</v>
      </c>
      <c r="Q56" s="185">
        <f>B45</f>
        <v>0</v>
      </c>
      <c r="R56" s="182" t="str">
        <f>D45</f>
        <v>VALEGGIO S.M.</v>
      </c>
    </row>
    <row r="57" spans="1:18" ht="12.75">
      <c r="A57" s="3">
        <v>18</v>
      </c>
      <c r="B57" s="48"/>
      <c r="C57" s="4"/>
      <c r="D57" s="14">
        <v>0</v>
      </c>
      <c r="E57" s="160"/>
      <c r="F57" s="28">
        <v>21</v>
      </c>
      <c r="G57" s="160"/>
      <c r="H57" s="29">
        <v>21</v>
      </c>
      <c r="I57" s="160"/>
      <c r="J57" s="29">
        <v>21</v>
      </c>
      <c r="K57" s="54">
        <f t="shared" si="1"/>
        <v>63</v>
      </c>
      <c r="P57" s="182" t="str">
        <f>C48</f>
        <v>Chignola  Denis</v>
      </c>
      <c r="Q57" s="185">
        <f>B48</f>
        <v>36734</v>
      </c>
      <c r="R57" s="182" t="str">
        <f>D48</f>
        <v>CAPRINO VR</v>
      </c>
    </row>
    <row r="58" spans="1:18" ht="12.75">
      <c r="A58" s="3">
        <v>19</v>
      </c>
      <c r="B58" s="48">
        <v>36816</v>
      </c>
      <c r="C58" s="178" t="s">
        <v>106</v>
      </c>
      <c r="D58" s="14" t="s">
        <v>92</v>
      </c>
      <c r="E58" s="160">
        <v>3.5</v>
      </c>
      <c r="F58" s="104">
        <v>13</v>
      </c>
      <c r="G58" s="160">
        <v>10.06</v>
      </c>
      <c r="H58" s="105">
        <v>14</v>
      </c>
      <c r="I58" s="162">
        <v>34.09</v>
      </c>
      <c r="J58" s="105">
        <v>10</v>
      </c>
      <c r="K58" s="54">
        <f t="shared" si="1"/>
        <v>37</v>
      </c>
      <c r="P58" s="182" t="str">
        <f>C51</f>
        <v>Paganelli Francesco</v>
      </c>
      <c r="Q58" s="185">
        <f>B51</f>
        <v>36891</v>
      </c>
      <c r="R58" s="182" t="str">
        <f>D51</f>
        <v>CAVAION VR</v>
      </c>
    </row>
    <row r="59" spans="1:18" ht="12.75">
      <c r="A59" s="3">
        <v>20</v>
      </c>
      <c r="B59" s="48">
        <v>36600</v>
      </c>
      <c r="C59" s="180" t="s">
        <v>107</v>
      </c>
      <c r="D59" s="14" t="s">
        <v>92</v>
      </c>
      <c r="E59" s="160">
        <v>3.92</v>
      </c>
      <c r="F59" s="28">
        <v>5</v>
      </c>
      <c r="G59" s="160">
        <v>9.24</v>
      </c>
      <c r="H59" s="29">
        <v>11</v>
      </c>
      <c r="I59" s="160">
        <v>22.59</v>
      </c>
      <c r="J59" s="29">
        <v>14</v>
      </c>
      <c r="K59" s="54">
        <f t="shared" si="1"/>
        <v>30</v>
      </c>
      <c r="P59" s="182" t="str">
        <f>C54</f>
        <v>Castelletti Jonathan</v>
      </c>
      <c r="Q59" s="185">
        <f>B54</f>
        <v>36667</v>
      </c>
      <c r="R59" s="182" t="str">
        <f>D54</f>
        <v>PERI</v>
      </c>
    </row>
    <row r="60" spans="1:18" ht="12.75">
      <c r="A60" s="3">
        <v>21</v>
      </c>
      <c r="B60" s="48">
        <v>36565</v>
      </c>
      <c r="C60" s="182" t="s">
        <v>108</v>
      </c>
      <c r="D60" s="14" t="s">
        <v>92</v>
      </c>
      <c r="E60" s="160">
        <v>3.73</v>
      </c>
      <c r="F60" s="104">
        <v>9</v>
      </c>
      <c r="G60" s="160">
        <v>8.67</v>
      </c>
      <c r="H60" s="105">
        <v>4</v>
      </c>
      <c r="I60" s="162">
        <v>39.05</v>
      </c>
      <c r="J60" s="105">
        <v>4</v>
      </c>
      <c r="K60" s="54">
        <f t="shared" si="1"/>
        <v>17</v>
      </c>
      <c r="P60" s="182" t="str">
        <f>C60</f>
        <v>Pellegrinetti Jacopo</v>
      </c>
      <c r="Q60" s="185">
        <f>B60</f>
        <v>36565</v>
      </c>
      <c r="R60" s="182" t="str">
        <f>D60</f>
        <v>MALCESINE</v>
      </c>
    </row>
    <row r="61" spans="1:11" ht="12.75">
      <c r="A61" s="3">
        <v>22</v>
      </c>
      <c r="B61" s="48"/>
      <c r="C61" s="186"/>
      <c r="D61" s="14">
        <v>0</v>
      </c>
      <c r="E61" s="160"/>
      <c r="F61" s="28">
        <v>22</v>
      </c>
      <c r="G61" s="160"/>
      <c r="H61" s="29">
        <v>22</v>
      </c>
      <c r="I61" s="160"/>
      <c r="J61" s="29">
        <v>22</v>
      </c>
      <c r="K61" s="54">
        <f t="shared" si="1"/>
        <v>66</v>
      </c>
    </row>
    <row r="62" spans="1:11" ht="12.75">
      <c r="A62" s="3">
        <v>23</v>
      </c>
      <c r="B62" s="48"/>
      <c r="C62" s="186"/>
      <c r="D62" s="14">
        <v>0</v>
      </c>
      <c r="E62" s="160"/>
      <c r="F62" s="104">
        <v>23</v>
      </c>
      <c r="G62" s="160"/>
      <c r="H62" s="105">
        <v>23</v>
      </c>
      <c r="I62" s="162"/>
      <c r="J62" s="105">
        <v>23</v>
      </c>
      <c r="K62" s="54">
        <f t="shared" si="1"/>
        <v>69</v>
      </c>
    </row>
    <row r="63" spans="1:18" ht="12.75">
      <c r="A63" s="3">
        <v>24</v>
      </c>
      <c r="B63" s="48"/>
      <c r="C63" s="186"/>
      <c r="D63" s="14">
        <v>0</v>
      </c>
      <c r="E63" s="160"/>
      <c r="F63" s="28">
        <v>24</v>
      </c>
      <c r="G63" s="160"/>
      <c r="H63" s="29">
        <v>24</v>
      </c>
      <c r="I63" s="160"/>
      <c r="J63" s="29">
        <v>24</v>
      </c>
      <c r="K63" s="54">
        <f t="shared" si="1"/>
        <v>72</v>
      </c>
      <c r="P63" s="186"/>
      <c r="Q63" s="216"/>
      <c r="R63" s="186"/>
    </row>
    <row r="64" spans="1:18" ht="12.75">
      <c r="A64" s="3">
        <v>25</v>
      </c>
      <c r="B64" s="48"/>
      <c r="C64" s="4"/>
      <c r="D64" s="14">
        <v>0</v>
      </c>
      <c r="E64" s="160"/>
      <c r="F64" s="104">
        <v>25</v>
      </c>
      <c r="G64" s="160"/>
      <c r="H64" s="105">
        <v>25</v>
      </c>
      <c r="I64" s="162"/>
      <c r="J64" s="105">
        <v>25</v>
      </c>
      <c r="K64" s="54">
        <f t="shared" si="1"/>
        <v>75</v>
      </c>
      <c r="P64" s="186"/>
      <c r="Q64" s="216"/>
      <c r="R64" s="186"/>
    </row>
    <row r="65" spans="1:18" ht="12.75">
      <c r="A65" s="3">
        <v>26</v>
      </c>
      <c r="B65" s="48"/>
      <c r="C65" s="4"/>
      <c r="D65" s="14">
        <v>0</v>
      </c>
      <c r="E65" s="160"/>
      <c r="F65" s="28">
        <v>26</v>
      </c>
      <c r="G65" s="160"/>
      <c r="H65" s="29">
        <v>26</v>
      </c>
      <c r="I65" s="160"/>
      <c r="J65" s="29">
        <v>26</v>
      </c>
      <c r="K65" s="54">
        <f t="shared" si="1"/>
        <v>78</v>
      </c>
      <c r="P65" s="186"/>
      <c r="Q65" s="216"/>
      <c r="R65" s="186"/>
    </row>
    <row r="66" spans="1:18" ht="12.75">
      <c r="A66" s="3">
        <v>27</v>
      </c>
      <c r="B66" s="48"/>
      <c r="C66" s="4"/>
      <c r="D66" s="14">
        <v>0</v>
      </c>
      <c r="E66" s="160"/>
      <c r="F66" s="104">
        <v>27</v>
      </c>
      <c r="G66" s="160"/>
      <c r="H66" s="105">
        <v>27</v>
      </c>
      <c r="I66" s="162"/>
      <c r="J66" s="105">
        <v>27</v>
      </c>
      <c r="K66" s="54">
        <f t="shared" si="1"/>
        <v>81</v>
      </c>
      <c r="P66" s="186"/>
      <c r="Q66" s="216"/>
      <c r="R66" s="186"/>
    </row>
    <row r="67" spans="1:18" ht="12.75">
      <c r="A67" s="3">
        <v>28</v>
      </c>
      <c r="B67" s="48"/>
      <c r="C67" s="4"/>
      <c r="D67" s="15">
        <v>0</v>
      </c>
      <c r="E67" s="160"/>
      <c r="F67" s="28">
        <v>28</v>
      </c>
      <c r="G67" s="160"/>
      <c r="H67" s="29">
        <v>28</v>
      </c>
      <c r="I67" s="160"/>
      <c r="J67" s="29">
        <v>28</v>
      </c>
      <c r="K67" s="54">
        <f t="shared" si="1"/>
        <v>84</v>
      </c>
      <c r="P67" s="186"/>
      <c r="Q67" s="216"/>
      <c r="R67" s="186"/>
    </row>
    <row r="68" spans="1:11" ht="12.75">
      <c r="A68" s="3">
        <v>29</v>
      </c>
      <c r="B68" s="48"/>
      <c r="C68" s="4"/>
      <c r="D68" s="15">
        <v>0</v>
      </c>
      <c r="E68" s="160"/>
      <c r="F68" s="104">
        <v>29</v>
      </c>
      <c r="G68" s="160"/>
      <c r="H68" s="105">
        <v>29</v>
      </c>
      <c r="I68" s="160"/>
      <c r="J68" s="105">
        <v>29</v>
      </c>
      <c r="K68" s="54">
        <f t="shared" si="1"/>
        <v>87</v>
      </c>
    </row>
    <row r="69" spans="1:11" ht="12.75">
      <c r="A69" s="3">
        <v>30</v>
      </c>
      <c r="B69" s="48"/>
      <c r="C69" s="4"/>
      <c r="D69" s="15">
        <v>0</v>
      </c>
      <c r="E69" s="160"/>
      <c r="F69" s="28">
        <v>30</v>
      </c>
      <c r="G69" s="160"/>
      <c r="H69" s="29">
        <v>30</v>
      </c>
      <c r="I69" s="160"/>
      <c r="J69" s="29">
        <v>30</v>
      </c>
      <c r="K69" s="54">
        <f t="shared" si="1"/>
        <v>90</v>
      </c>
    </row>
    <row r="70" spans="1:11" ht="12.75">
      <c r="A70" s="3">
        <v>31</v>
      </c>
      <c r="B70" s="48"/>
      <c r="C70" s="4"/>
      <c r="D70" s="15">
        <v>0</v>
      </c>
      <c r="E70" s="160"/>
      <c r="F70" s="104">
        <v>31</v>
      </c>
      <c r="G70" s="160"/>
      <c r="H70" s="105">
        <v>31</v>
      </c>
      <c r="I70" s="160"/>
      <c r="J70" s="105">
        <v>31</v>
      </c>
      <c r="K70" s="54">
        <f t="shared" si="1"/>
        <v>93</v>
      </c>
    </row>
    <row r="71" spans="1:11" ht="12.75">
      <c r="A71" s="139">
        <v>32</v>
      </c>
      <c r="B71" s="100"/>
      <c r="C71" s="101"/>
      <c r="D71" s="15">
        <v>0</v>
      </c>
      <c r="E71" s="160"/>
      <c r="F71" s="28">
        <v>32</v>
      </c>
      <c r="G71" s="160"/>
      <c r="H71" s="29">
        <v>32</v>
      </c>
      <c r="I71" s="160"/>
      <c r="J71" s="29">
        <v>32</v>
      </c>
      <c r="K71" s="54">
        <f t="shared" si="1"/>
        <v>96</v>
      </c>
    </row>
    <row r="72" spans="1:11" ht="13.5" thickBot="1">
      <c r="A72" s="5">
        <v>33</v>
      </c>
      <c r="B72" s="49"/>
      <c r="C72" s="6"/>
      <c r="D72" s="155">
        <v>0</v>
      </c>
      <c r="E72" s="161"/>
      <c r="F72" s="104">
        <v>33</v>
      </c>
      <c r="G72" s="161"/>
      <c r="H72" s="105">
        <v>33</v>
      </c>
      <c r="I72" s="161"/>
      <c r="J72" s="105">
        <v>33</v>
      </c>
      <c r="K72" s="55">
        <f t="shared" si="1"/>
        <v>99</v>
      </c>
    </row>
    <row r="73" ht="13.5" thickBot="1"/>
    <row r="74" spans="1:11" ht="26.25" customHeight="1" thickBot="1">
      <c r="A74" s="292" t="s">
        <v>15</v>
      </c>
      <c r="B74" s="293"/>
      <c r="C74" s="293"/>
      <c r="D74" s="294"/>
      <c r="E74" s="299" t="s">
        <v>4</v>
      </c>
      <c r="F74" s="299"/>
      <c r="G74" s="300" t="s">
        <v>19</v>
      </c>
      <c r="H74" s="300"/>
      <c r="I74" s="300" t="s">
        <v>20</v>
      </c>
      <c r="J74" s="301"/>
      <c r="K74" s="302" t="s">
        <v>7</v>
      </c>
    </row>
    <row r="75" spans="1:11" ht="13.5" thickBot="1">
      <c r="A75" s="7" t="s">
        <v>13</v>
      </c>
      <c r="B75" s="1" t="s">
        <v>0</v>
      </c>
      <c r="C75" s="1" t="s">
        <v>1</v>
      </c>
      <c r="D75" s="1" t="s">
        <v>2</v>
      </c>
      <c r="E75" s="1" t="s">
        <v>3</v>
      </c>
      <c r="F75" s="1" t="s">
        <v>10</v>
      </c>
      <c r="G75" s="1" t="s">
        <v>9</v>
      </c>
      <c r="H75" s="1" t="s">
        <v>11</v>
      </c>
      <c r="I75" s="1" t="s">
        <v>3</v>
      </c>
      <c r="J75" s="1" t="s">
        <v>12</v>
      </c>
      <c r="K75" s="303"/>
    </row>
    <row r="76" spans="1:11" ht="12.75">
      <c r="A76" s="9">
        <v>1</v>
      </c>
      <c r="B76" s="47"/>
      <c r="C76" s="215"/>
      <c r="D76" s="13">
        <v>0</v>
      </c>
      <c r="E76" s="159"/>
      <c r="F76" s="104">
        <v>16</v>
      </c>
      <c r="G76" s="162"/>
      <c r="H76" s="105">
        <v>16</v>
      </c>
      <c r="I76" s="162"/>
      <c r="J76" s="105">
        <v>16</v>
      </c>
      <c r="K76" s="54">
        <f aca="true" t="shared" si="2" ref="K76:K108">SUM(F76+H76+J76)</f>
        <v>48</v>
      </c>
    </row>
    <row r="77" spans="1:18" ht="12.75">
      <c r="A77" s="3">
        <v>2</v>
      </c>
      <c r="B77" s="48"/>
      <c r="C77" s="186"/>
      <c r="D77" s="13">
        <v>0</v>
      </c>
      <c r="E77" s="160"/>
      <c r="F77" s="28">
        <v>17</v>
      </c>
      <c r="G77" s="160"/>
      <c r="H77" s="29">
        <v>17</v>
      </c>
      <c r="I77" s="160"/>
      <c r="J77" s="29">
        <v>17</v>
      </c>
      <c r="K77" s="54">
        <f t="shared" si="2"/>
        <v>51</v>
      </c>
      <c r="P77" s="178" t="str">
        <f>C79</f>
        <v>Albertini Asia</v>
      </c>
      <c r="Q77" s="183">
        <f>B79</f>
        <v>36346</v>
      </c>
      <c r="R77" s="178" t="str">
        <f>D79</f>
        <v>VALEGGIO S.M.</v>
      </c>
    </row>
    <row r="78" spans="1:18" ht="12.75">
      <c r="A78" s="3">
        <v>3</v>
      </c>
      <c r="B78" s="48"/>
      <c r="C78" s="186"/>
      <c r="D78" s="13">
        <v>0</v>
      </c>
      <c r="E78" s="160"/>
      <c r="F78" s="104">
        <v>18</v>
      </c>
      <c r="G78" s="160"/>
      <c r="H78" s="105">
        <v>18</v>
      </c>
      <c r="I78" s="162"/>
      <c r="J78" s="105">
        <v>18</v>
      </c>
      <c r="K78" s="54">
        <f t="shared" si="2"/>
        <v>54</v>
      </c>
      <c r="P78" s="178" t="str">
        <f>C82</f>
        <v>Antolini Ferderica</v>
      </c>
      <c r="Q78" s="183">
        <f>B82</f>
        <v>36462</v>
      </c>
      <c r="R78" s="178" t="str">
        <f>D82</f>
        <v>CAPRINO VR</v>
      </c>
    </row>
    <row r="79" spans="1:18" ht="12.75">
      <c r="A79" s="3">
        <v>4</v>
      </c>
      <c r="B79" s="48">
        <v>36346</v>
      </c>
      <c r="C79" s="178" t="s">
        <v>126</v>
      </c>
      <c r="D79" s="14" t="s">
        <v>21</v>
      </c>
      <c r="E79" s="160">
        <v>3.5</v>
      </c>
      <c r="F79" s="28">
        <v>7</v>
      </c>
      <c r="G79" s="160">
        <v>11.67</v>
      </c>
      <c r="H79" s="29">
        <v>2</v>
      </c>
      <c r="I79" s="160">
        <v>6.35</v>
      </c>
      <c r="J79" s="29">
        <v>5</v>
      </c>
      <c r="K79" s="54">
        <f t="shared" si="2"/>
        <v>14</v>
      </c>
      <c r="P79" s="178" t="str">
        <f>C85</f>
        <v>Motresor Anna</v>
      </c>
      <c r="Q79" s="183">
        <f>B85</f>
        <v>36314</v>
      </c>
      <c r="R79" s="178" t="str">
        <f>D85</f>
        <v>CAVAION VR</v>
      </c>
    </row>
    <row r="80" spans="1:18" ht="12.75">
      <c r="A80" s="3">
        <v>5</v>
      </c>
      <c r="B80" s="48">
        <v>36301</v>
      </c>
      <c r="C80" s="180" t="s">
        <v>175</v>
      </c>
      <c r="D80" s="14" t="s">
        <v>21</v>
      </c>
      <c r="E80" s="160">
        <v>3.28</v>
      </c>
      <c r="F80" s="104">
        <v>10</v>
      </c>
      <c r="G80" s="160">
        <v>13.32</v>
      </c>
      <c r="H80" s="105">
        <v>14</v>
      </c>
      <c r="I80" s="162">
        <v>4.88</v>
      </c>
      <c r="J80" s="105">
        <v>15</v>
      </c>
      <c r="K80" s="54">
        <f t="shared" si="2"/>
        <v>39</v>
      </c>
      <c r="P80" s="178" t="str">
        <f>C88</f>
        <v>Bonini Sara</v>
      </c>
      <c r="Q80" s="183">
        <f>B88</f>
        <v>36511</v>
      </c>
      <c r="R80" s="178" t="str">
        <f>D88</f>
        <v>PERI</v>
      </c>
    </row>
    <row r="81" spans="1:18" ht="12.75">
      <c r="A81" s="3">
        <v>6</v>
      </c>
      <c r="B81" s="48">
        <v>36213</v>
      </c>
      <c r="C81" s="182" t="s">
        <v>127</v>
      </c>
      <c r="D81" s="14" t="s">
        <v>21</v>
      </c>
      <c r="E81" s="160">
        <v>3.4</v>
      </c>
      <c r="F81" s="28">
        <v>8</v>
      </c>
      <c r="G81" s="160">
        <v>13.16</v>
      </c>
      <c r="H81" s="29">
        <v>12</v>
      </c>
      <c r="I81" s="160">
        <v>5.34</v>
      </c>
      <c r="J81" s="29">
        <v>11</v>
      </c>
      <c r="K81" s="54">
        <f t="shared" si="2"/>
        <v>31</v>
      </c>
      <c r="P81" s="178" t="str">
        <f>C94</f>
        <v>Chincarini Sofia</v>
      </c>
      <c r="Q81" s="183">
        <f>B94</f>
        <v>36334</v>
      </c>
      <c r="R81" s="178" t="str">
        <f>D94</f>
        <v>MALCESINE</v>
      </c>
    </row>
    <row r="82" spans="1:18" ht="12.75">
      <c r="A82" s="3">
        <v>7</v>
      </c>
      <c r="B82" s="48">
        <v>36462</v>
      </c>
      <c r="C82" s="178" t="s">
        <v>121</v>
      </c>
      <c r="D82" s="14" t="s">
        <v>22</v>
      </c>
      <c r="E82" s="160">
        <v>3.64</v>
      </c>
      <c r="F82" s="104">
        <v>5</v>
      </c>
      <c r="G82" s="160">
        <v>12.75</v>
      </c>
      <c r="H82" s="105">
        <v>6</v>
      </c>
      <c r="I82" s="162">
        <v>7.7</v>
      </c>
      <c r="J82" s="105">
        <v>1</v>
      </c>
      <c r="K82" s="54">
        <f t="shared" si="2"/>
        <v>12</v>
      </c>
      <c r="P82" s="186"/>
      <c r="Q82" s="216"/>
      <c r="R82" s="186"/>
    </row>
    <row r="83" spans="1:11" ht="12.75">
      <c r="A83" s="3">
        <v>8</v>
      </c>
      <c r="B83" s="48">
        <v>36348</v>
      </c>
      <c r="C83" s="180" t="s">
        <v>122</v>
      </c>
      <c r="D83" s="14" t="s">
        <v>22</v>
      </c>
      <c r="E83" s="160">
        <v>3.34</v>
      </c>
      <c r="F83" s="28">
        <v>9</v>
      </c>
      <c r="G83" s="160">
        <v>12.95</v>
      </c>
      <c r="H83" s="29">
        <v>10</v>
      </c>
      <c r="I83" s="160">
        <v>6.45</v>
      </c>
      <c r="J83" s="29">
        <v>4</v>
      </c>
      <c r="K83" s="54">
        <f t="shared" si="2"/>
        <v>23</v>
      </c>
    </row>
    <row r="84" spans="1:11" ht="12.75">
      <c r="A84" s="3">
        <v>9</v>
      </c>
      <c r="B84" s="48">
        <v>36294</v>
      </c>
      <c r="C84" s="182" t="s">
        <v>123</v>
      </c>
      <c r="D84" s="14" t="s">
        <v>22</v>
      </c>
      <c r="E84" s="160">
        <v>3.24</v>
      </c>
      <c r="F84" s="104">
        <v>11</v>
      </c>
      <c r="G84" s="160">
        <v>12.92</v>
      </c>
      <c r="H84" s="105">
        <v>8</v>
      </c>
      <c r="I84" s="162">
        <v>5.72</v>
      </c>
      <c r="J84" s="105">
        <v>9</v>
      </c>
      <c r="K84" s="54">
        <f t="shared" si="2"/>
        <v>28</v>
      </c>
    </row>
    <row r="85" spans="1:18" ht="12.75">
      <c r="A85" s="3">
        <v>10</v>
      </c>
      <c r="B85" s="48">
        <v>36314</v>
      </c>
      <c r="C85" s="178" t="s">
        <v>124</v>
      </c>
      <c r="D85" s="14" t="s">
        <v>23</v>
      </c>
      <c r="E85" s="160">
        <v>4.12</v>
      </c>
      <c r="F85" s="28">
        <v>2</v>
      </c>
      <c r="G85" s="160">
        <v>11.82</v>
      </c>
      <c r="H85" s="29">
        <v>3</v>
      </c>
      <c r="I85" s="160">
        <v>6.02</v>
      </c>
      <c r="J85" s="29">
        <v>8</v>
      </c>
      <c r="K85" s="54">
        <f t="shared" si="2"/>
        <v>13</v>
      </c>
      <c r="P85" s="180" t="str">
        <f>C80</f>
        <v>Gemma Federica</v>
      </c>
      <c r="Q85" s="184">
        <f>B80</f>
        <v>36301</v>
      </c>
      <c r="R85" s="180" t="str">
        <f>D80</f>
        <v>VALEGGIO S.M.</v>
      </c>
    </row>
    <row r="86" spans="1:18" ht="12.75">
      <c r="A86" s="3">
        <v>11</v>
      </c>
      <c r="B86" s="48">
        <v>36380</v>
      </c>
      <c r="C86" s="180" t="s">
        <v>125</v>
      </c>
      <c r="D86" s="14" t="s">
        <v>23</v>
      </c>
      <c r="E86" s="160">
        <v>3.64</v>
      </c>
      <c r="F86" s="104">
        <v>6</v>
      </c>
      <c r="G86" s="160">
        <v>12.16</v>
      </c>
      <c r="H86" s="105">
        <v>5</v>
      </c>
      <c r="I86" s="162">
        <v>5.55</v>
      </c>
      <c r="J86" s="105">
        <v>10</v>
      </c>
      <c r="K86" s="54">
        <f t="shared" si="2"/>
        <v>21</v>
      </c>
      <c r="P86" s="180" t="str">
        <f>C83</f>
        <v>Dal Prete Chiara</v>
      </c>
      <c r="Q86" s="184">
        <f>B83</f>
        <v>36348</v>
      </c>
      <c r="R86" s="180" t="str">
        <f>D83</f>
        <v>CAPRINO VR</v>
      </c>
    </row>
    <row r="87" spans="1:18" ht="12.75">
      <c r="A87" s="3">
        <v>12</v>
      </c>
      <c r="B87" s="48">
        <v>36164</v>
      </c>
      <c r="C87" s="182" t="s">
        <v>198</v>
      </c>
      <c r="D87" s="14" t="s">
        <v>23</v>
      </c>
      <c r="E87" s="160">
        <v>4.29</v>
      </c>
      <c r="F87" s="28">
        <v>1</v>
      </c>
      <c r="G87" s="160">
        <v>12.15</v>
      </c>
      <c r="H87" s="29">
        <v>4</v>
      </c>
      <c r="I87" s="160">
        <v>5.2</v>
      </c>
      <c r="J87" s="29">
        <v>12</v>
      </c>
      <c r="K87" s="54">
        <f t="shared" si="2"/>
        <v>17</v>
      </c>
      <c r="P87" s="180" t="str">
        <f>C86</f>
        <v>Bosco Sara</v>
      </c>
      <c r="Q87" s="184">
        <f>B86</f>
        <v>36380</v>
      </c>
      <c r="R87" s="180" t="str">
        <f>D86</f>
        <v>CAVAION VR</v>
      </c>
    </row>
    <row r="88" spans="1:18" ht="12.75">
      <c r="A88" s="3">
        <v>13</v>
      </c>
      <c r="B88" s="48">
        <v>36511</v>
      </c>
      <c r="C88" s="178" t="s">
        <v>129</v>
      </c>
      <c r="D88" s="14" t="s">
        <v>82</v>
      </c>
      <c r="E88" s="160">
        <v>2.58</v>
      </c>
      <c r="F88" s="104">
        <v>15</v>
      </c>
      <c r="G88" s="160">
        <v>14.12</v>
      </c>
      <c r="H88" s="105">
        <v>15</v>
      </c>
      <c r="I88" s="162">
        <v>6.08</v>
      </c>
      <c r="J88" s="105">
        <v>7</v>
      </c>
      <c r="K88" s="54">
        <f t="shared" si="2"/>
        <v>37</v>
      </c>
      <c r="P88" s="180" t="str">
        <f>C89</f>
        <v>Zouhir Yasmin</v>
      </c>
      <c r="Q88" s="184">
        <f>B89</f>
        <v>36254</v>
      </c>
      <c r="R88" s="180" t="str">
        <f>D89</f>
        <v>PERI</v>
      </c>
    </row>
    <row r="89" spans="1:18" ht="12.75">
      <c r="A89" s="3">
        <v>14</v>
      </c>
      <c r="B89" s="48">
        <v>36254</v>
      </c>
      <c r="C89" s="180" t="s">
        <v>128</v>
      </c>
      <c r="D89" s="14" t="s">
        <v>82</v>
      </c>
      <c r="E89" s="160">
        <v>3.01</v>
      </c>
      <c r="F89" s="28">
        <v>13</v>
      </c>
      <c r="G89" s="160">
        <v>12.97</v>
      </c>
      <c r="H89" s="29">
        <v>11</v>
      </c>
      <c r="I89" s="160">
        <v>6.1</v>
      </c>
      <c r="J89" s="29">
        <v>6</v>
      </c>
      <c r="K89" s="54">
        <f t="shared" si="2"/>
        <v>30</v>
      </c>
      <c r="P89" s="180" t="str">
        <f>C95</f>
        <v>Chincarini Sara</v>
      </c>
      <c r="Q89" s="184">
        <f>B95</f>
        <v>36247</v>
      </c>
      <c r="R89" s="180" t="str">
        <f>D95</f>
        <v>MALCESINE</v>
      </c>
    </row>
    <row r="90" spans="1:11" ht="12.75">
      <c r="A90" s="3">
        <v>15</v>
      </c>
      <c r="B90" s="48">
        <v>36191</v>
      </c>
      <c r="C90" s="182" t="s">
        <v>178</v>
      </c>
      <c r="D90" s="14" t="s">
        <v>82</v>
      </c>
      <c r="E90" s="160">
        <v>2.9</v>
      </c>
      <c r="F90" s="104">
        <v>14</v>
      </c>
      <c r="G90" s="160">
        <v>12.94</v>
      </c>
      <c r="H90" s="105">
        <v>9</v>
      </c>
      <c r="I90" s="162">
        <v>4.9</v>
      </c>
      <c r="J90" s="105">
        <v>14</v>
      </c>
      <c r="K90" s="54">
        <f t="shared" si="2"/>
        <v>37</v>
      </c>
    </row>
    <row r="91" spans="1:11" ht="12.75">
      <c r="A91" s="3">
        <v>16</v>
      </c>
      <c r="B91" s="48"/>
      <c r="C91" s="186"/>
      <c r="D91" s="14">
        <v>0</v>
      </c>
      <c r="E91" s="160"/>
      <c r="F91" s="28">
        <v>19</v>
      </c>
      <c r="G91" s="160"/>
      <c r="H91" s="29">
        <v>19</v>
      </c>
      <c r="I91" s="160"/>
      <c r="J91" s="29">
        <v>19</v>
      </c>
      <c r="K91" s="54">
        <f t="shared" si="2"/>
        <v>57</v>
      </c>
    </row>
    <row r="92" spans="1:18" ht="12.75">
      <c r="A92" s="3">
        <v>17</v>
      </c>
      <c r="B92" s="48"/>
      <c r="C92" s="186"/>
      <c r="D92" s="14">
        <v>0</v>
      </c>
      <c r="E92" s="160"/>
      <c r="F92" s="104">
        <v>20</v>
      </c>
      <c r="G92" s="160"/>
      <c r="H92" s="105">
        <v>20</v>
      </c>
      <c r="I92" s="162"/>
      <c r="J92" s="105">
        <v>20</v>
      </c>
      <c r="K92" s="54">
        <f t="shared" si="2"/>
        <v>60</v>
      </c>
      <c r="P92" s="182" t="str">
        <f>C81</f>
        <v>Gennari Nicole</v>
      </c>
      <c r="Q92" s="185">
        <f>B81</f>
        <v>36213</v>
      </c>
      <c r="R92" s="182" t="str">
        <f>D81</f>
        <v>VALEGGIO S.M.</v>
      </c>
    </row>
    <row r="93" spans="1:18" ht="12.75">
      <c r="A93" s="3">
        <v>18</v>
      </c>
      <c r="B93" s="48"/>
      <c r="C93" s="186"/>
      <c r="D93" s="14">
        <v>0</v>
      </c>
      <c r="E93" s="160"/>
      <c r="F93" s="28">
        <v>21</v>
      </c>
      <c r="G93" s="160"/>
      <c r="H93" s="29">
        <v>21</v>
      </c>
      <c r="I93" s="160"/>
      <c r="J93" s="29">
        <v>21</v>
      </c>
      <c r="K93" s="54">
        <f t="shared" si="2"/>
        <v>63</v>
      </c>
      <c r="P93" s="182" t="str">
        <f>C84</f>
        <v>De Beni Denise</v>
      </c>
      <c r="Q93" s="185">
        <f>B84</f>
        <v>36294</v>
      </c>
      <c r="R93" s="182" t="str">
        <f>D84</f>
        <v>CAPRINO VR</v>
      </c>
    </row>
    <row r="94" spans="1:18" ht="12.75">
      <c r="A94" s="3">
        <v>19</v>
      </c>
      <c r="B94" s="48">
        <v>36334</v>
      </c>
      <c r="C94" s="178" t="s">
        <v>118</v>
      </c>
      <c r="D94" s="14" t="s">
        <v>92</v>
      </c>
      <c r="E94" s="160">
        <v>3.8</v>
      </c>
      <c r="F94" s="104">
        <v>4</v>
      </c>
      <c r="G94" s="160">
        <v>11.3</v>
      </c>
      <c r="H94" s="105">
        <v>1</v>
      </c>
      <c r="I94" s="162">
        <v>6.62</v>
      </c>
      <c r="J94" s="105">
        <v>3</v>
      </c>
      <c r="K94" s="54">
        <f t="shared" si="2"/>
        <v>8</v>
      </c>
      <c r="P94" s="182" t="str">
        <f>C87</f>
        <v>Chiesa Margherita</v>
      </c>
      <c r="Q94" s="185">
        <f>B87</f>
        <v>36164</v>
      </c>
      <c r="R94" s="182" t="str">
        <f>D87</f>
        <v>CAVAION VR</v>
      </c>
    </row>
    <row r="95" spans="1:18" ht="12.75">
      <c r="A95" s="3">
        <v>20</v>
      </c>
      <c r="B95" s="48">
        <v>36247</v>
      </c>
      <c r="C95" s="180" t="s">
        <v>119</v>
      </c>
      <c r="D95" s="14" t="s">
        <v>92</v>
      </c>
      <c r="E95" s="160">
        <v>4.08</v>
      </c>
      <c r="F95" s="28">
        <v>3</v>
      </c>
      <c r="G95" s="160">
        <v>13.3</v>
      </c>
      <c r="H95" s="29">
        <v>13</v>
      </c>
      <c r="I95" s="160">
        <v>5.12</v>
      </c>
      <c r="J95" s="29">
        <v>13</v>
      </c>
      <c r="K95" s="54">
        <f t="shared" si="2"/>
        <v>29</v>
      </c>
      <c r="P95" s="182" t="str">
        <f>C90</f>
        <v>Casetta Giulia</v>
      </c>
      <c r="Q95" s="185">
        <f>B90</f>
        <v>36191</v>
      </c>
      <c r="R95" s="182" t="str">
        <f>D90</f>
        <v>PERI</v>
      </c>
    </row>
    <row r="96" spans="1:18" ht="12.75">
      <c r="A96" s="3">
        <v>21</v>
      </c>
      <c r="B96" s="48">
        <v>36248</v>
      </c>
      <c r="C96" s="182" t="s">
        <v>120</v>
      </c>
      <c r="D96" s="14" t="s">
        <v>92</v>
      </c>
      <c r="E96" s="160">
        <v>3.19</v>
      </c>
      <c r="F96" s="104">
        <v>12</v>
      </c>
      <c r="G96" s="160">
        <v>12.75</v>
      </c>
      <c r="H96" s="105">
        <v>7</v>
      </c>
      <c r="I96" s="162">
        <v>6.77</v>
      </c>
      <c r="J96" s="105">
        <v>2</v>
      </c>
      <c r="K96" s="54">
        <f t="shared" si="2"/>
        <v>21</v>
      </c>
      <c r="P96" s="182" t="str">
        <f>C96</f>
        <v>Brighenti Cloria</v>
      </c>
      <c r="Q96" s="185">
        <f>B96</f>
        <v>36248</v>
      </c>
      <c r="R96" s="182" t="str">
        <f>D96</f>
        <v>MALCESINE</v>
      </c>
    </row>
    <row r="97" spans="1:11" ht="12.75">
      <c r="A97" s="3">
        <v>22</v>
      </c>
      <c r="B97" s="48"/>
      <c r="C97" s="186"/>
      <c r="D97" s="14"/>
      <c r="E97" s="160"/>
      <c r="F97" s="28">
        <v>22</v>
      </c>
      <c r="G97" s="160"/>
      <c r="H97" s="29">
        <v>22</v>
      </c>
      <c r="I97" s="160"/>
      <c r="J97" s="29">
        <v>22</v>
      </c>
      <c r="K97" s="54">
        <f t="shared" si="2"/>
        <v>66</v>
      </c>
    </row>
    <row r="98" spans="1:11" ht="12.75">
      <c r="A98" s="3">
        <v>23</v>
      </c>
      <c r="B98" s="176"/>
      <c r="C98" s="186"/>
      <c r="D98" s="14"/>
      <c r="E98" s="160"/>
      <c r="F98" s="104">
        <v>23</v>
      </c>
      <c r="G98" s="160"/>
      <c r="H98" s="105">
        <v>23</v>
      </c>
      <c r="I98" s="162"/>
      <c r="J98" s="105">
        <v>23</v>
      </c>
      <c r="K98" s="54">
        <f t="shared" si="2"/>
        <v>69</v>
      </c>
    </row>
    <row r="99" spans="1:18" ht="12.75">
      <c r="A99" s="3">
        <v>24</v>
      </c>
      <c r="B99" s="48"/>
      <c r="C99" s="186"/>
      <c r="D99" s="14"/>
      <c r="E99" s="160"/>
      <c r="F99" s="28">
        <v>24</v>
      </c>
      <c r="G99" s="160"/>
      <c r="H99" s="29">
        <v>24</v>
      </c>
      <c r="I99" s="160"/>
      <c r="J99" s="29">
        <v>24</v>
      </c>
      <c r="K99" s="54">
        <f t="shared" si="2"/>
        <v>72</v>
      </c>
      <c r="P99" s="186"/>
      <c r="Q99" s="216"/>
      <c r="R99" s="186"/>
    </row>
    <row r="100" spans="1:18" ht="12.75">
      <c r="A100" s="3">
        <v>25</v>
      </c>
      <c r="B100" s="48"/>
      <c r="C100" s="4"/>
      <c r="D100" s="14">
        <v>0</v>
      </c>
      <c r="E100" s="160"/>
      <c r="F100" s="104">
        <v>25</v>
      </c>
      <c r="G100" s="160"/>
      <c r="H100" s="105">
        <v>25</v>
      </c>
      <c r="I100" s="162"/>
      <c r="J100" s="105">
        <v>25</v>
      </c>
      <c r="K100" s="54">
        <f t="shared" si="2"/>
        <v>75</v>
      </c>
      <c r="P100" s="186"/>
      <c r="Q100" s="216"/>
      <c r="R100" s="186"/>
    </row>
    <row r="101" spans="1:18" ht="12.75">
      <c r="A101" s="3">
        <v>26</v>
      </c>
      <c r="B101" s="48"/>
      <c r="C101" s="4"/>
      <c r="D101" s="14">
        <v>0</v>
      </c>
      <c r="E101" s="160"/>
      <c r="F101" s="28">
        <v>26</v>
      </c>
      <c r="G101" s="160"/>
      <c r="H101" s="29">
        <v>26</v>
      </c>
      <c r="I101" s="160"/>
      <c r="J101" s="29">
        <v>26</v>
      </c>
      <c r="K101" s="54">
        <f t="shared" si="2"/>
        <v>78</v>
      </c>
      <c r="P101" s="186"/>
      <c r="Q101" s="216"/>
      <c r="R101" s="186"/>
    </row>
    <row r="102" spans="1:18" ht="12.75">
      <c r="A102" s="3">
        <v>27</v>
      </c>
      <c r="B102" s="48"/>
      <c r="C102" s="4"/>
      <c r="D102" s="14">
        <v>0</v>
      </c>
      <c r="E102" s="160"/>
      <c r="F102" s="104">
        <v>27</v>
      </c>
      <c r="G102" s="160"/>
      <c r="H102" s="105">
        <v>27</v>
      </c>
      <c r="I102" s="162"/>
      <c r="J102" s="105">
        <v>27</v>
      </c>
      <c r="K102" s="54">
        <f t="shared" si="2"/>
        <v>81</v>
      </c>
      <c r="P102" s="186"/>
      <c r="Q102" s="216"/>
      <c r="R102" s="186"/>
    </row>
    <row r="103" spans="1:18" ht="12.75">
      <c r="A103" s="3">
        <v>28</v>
      </c>
      <c r="B103" s="48"/>
      <c r="C103" s="4"/>
      <c r="D103" s="15">
        <v>0</v>
      </c>
      <c r="E103" s="160"/>
      <c r="F103" s="28">
        <v>28</v>
      </c>
      <c r="G103" s="160"/>
      <c r="H103" s="29">
        <v>28</v>
      </c>
      <c r="I103" s="160"/>
      <c r="J103" s="29">
        <v>28</v>
      </c>
      <c r="K103" s="54">
        <f t="shared" si="2"/>
        <v>84</v>
      </c>
      <c r="P103" s="186"/>
      <c r="Q103" s="216"/>
      <c r="R103" s="186"/>
    </row>
    <row r="104" spans="1:11" ht="12.75">
      <c r="A104" s="3">
        <v>29</v>
      </c>
      <c r="B104" s="48"/>
      <c r="C104" s="4"/>
      <c r="D104" s="15">
        <v>0</v>
      </c>
      <c r="E104" s="160"/>
      <c r="F104" s="104">
        <v>29</v>
      </c>
      <c r="G104" s="160"/>
      <c r="H104" s="105">
        <v>29</v>
      </c>
      <c r="I104" s="160"/>
      <c r="J104" s="105">
        <v>29</v>
      </c>
      <c r="K104" s="54">
        <f t="shared" si="2"/>
        <v>87</v>
      </c>
    </row>
    <row r="105" spans="1:11" ht="12.75">
      <c r="A105" s="3">
        <v>30</v>
      </c>
      <c r="B105" s="48"/>
      <c r="C105" s="4"/>
      <c r="D105" s="15">
        <v>0</v>
      </c>
      <c r="E105" s="160"/>
      <c r="F105" s="28">
        <v>30</v>
      </c>
      <c r="G105" s="160"/>
      <c r="H105" s="29">
        <v>30</v>
      </c>
      <c r="I105" s="160"/>
      <c r="J105" s="29">
        <v>30</v>
      </c>
      <c r="K105" s="54">
        <f t="shared" si="2"/>
        <v>90</v>
      </c>
    </row>
    <row r="106" spans="1:11" ht="12.75">
      <c r="A106" s="3">
        <v>31</v>
      </c>
      <c r="B106" s="48"/>
      <c r="C106" s="4"/>
      <c r="D106" s="15">
        <v>0</v>
      </c>
      <c r="E106" s="160"/>
      <c r="F106" s="104">
        <v>31</v>
      </c>
      <c r="G106" s="160"/>
      <c r="H106" s="105">
        <v>31</v>
      </c>
      <c r="I106" s="160"/>
      <c r="J106" s="105">
        <v>31</v>
      </c>
      <c r="K106" s="54">
        <f t="shared" si="2"/>
        <v>93</v>
      </c>
    </row>
    <row r="107" spans="1:11" ht="12.75">
      <c r="A107" s="139">
        <v>32</v>
      </c>
      <c r="B107" s="100"/>
      <c r="C107" s="101"/>
      <c r="D107" s="15">
        <v>0</v>
      </c>
      <c r="E107" s="160"/>
      <c r="F107" s="28">
        <v>32</v>
      </c>
      <c r="G107" s="160"/>
      <c r="H107" s="29">
        <v>32</v>
      </c>
      <c r="I107" s="160"/>
      <c r="J107" s="29">
        <v>32</v>
      </c>
      <c r="K107" s="54">
        <f t="shared" si="2"/>
        <v>96</v>
      </c>
    </row>
    <row r="108" spans="1:11" ht="13.5" thickBot="1">
      <c r="A108" s="5">
        <v>33</v>
      </c>
      <c r="B108" s="49"/>
      <c r="C108" s="6"/>
      <c r="D108" s="155">
        <v>0</v>
      </c>
      <c r="E108" s="161"/>
      <c r="F108" s="104">
        <v>33</v>
      </c>
      <c r="G108" s="161"/>
      <c r="H108" s="105">
        <v>33</v>
      </c>
      <c r="I108" s="161"/>
      <c r="J108" s="105">
        <v>33</v>
      </c>
      <c r="K108" s="55">
        <f t="shared" si="2"/>
        <v>99</v>
      </c>
    </row>
    <row r="109" ht="13.5" thickBot="1"/>
    <row r="110" spans="1:11" ht="26.25" customHeight="1" thickBot="1">
      <c r="A110" s="304" t="s">
        <v>16</v>
      </c>
      <c r="B110" s="305"/>
      <c r="C110" s="305"/>
      <c r="D110" s="306"/>
      <c r="E110" s="307" t="s">
        <v>4</v>
      </c>
      <c r="F110" s="307"/>
      <c r="G110" s="308" t="s">
        <v>19</v>
      </c>
      <c r="H110" s="308"/>
      <c r="I110" s="308" t="s">
        <v>20</v>
      </c>
      <c r="J110" s="309"/>
      <c r="K110" s="302" t="s">
        <v>7</v>
      </c>
    </row>
    <row r="111" spans="1:11" ht="13.5" thickBot="1">
      <c r="A111" s="27" t="s">
        <v>13</v>
      </c>
      <c r="B111" s="26" t="s">
        <v>0</v>
      </c>
      <c r="C111" s="26" t="s">
        <v>1</v>
      </c>
      <c r="D111" s="26" t="s">
        <v>2</v>
      </c>
      <c r="E111" s="26" t="s">
        <v>3</v>
      </c>
      <c r="F111" s="26" t="s">
        <v>10</v>
      </c>
      <c r="G111" s="26" t="s">
        <v>9</v>
      </c>
      <c r="H111" s="26" t="s">
        <v>11</v>
      </c>
      <c r="I111" s="26" t="s">
        <v>3</v>
      </c>
      <c r="J111" s="26" t="s">
        <v>12</v>
      </c>
      <c r="K111" s="303"/>
    </row>
    <row r="112" spans="1:11" ht="12.75">
      <c r="A112" s="9">
        <v>1</v>
      </c>
      <c r="B112" s="47"/>
      <c r="C112" s="215"/>
      <c r="D112" s="13"/>
      <c r="E112" s="134"/>
      <c r="F112" s="104">
        <v>16</v>
      </c>
      <c r="G112" s="162"/>
      <c r="H112" s="105">
        <v>16</v>
      </c>
      <c r="I112" s="162"/>
      <c r="J112" s="105">
        <v>16</v>
      </c>
      <c r="K112" s="54">
        <f aca="true" t="shared" si="3" ref="K112:K144">SUM(F112+H112+J112)</f>
        <v>48</v>
      </c>
    </row>
    <row r="113" spans="1:18" ht="12.75">
      <c r="A113" s="3">
        <v>2</v>
      </c>
      <c r="B113" s="48"/>
      <c r="C113" s="186"/>
      <c r="D113" s="13"/>
      <c r="E113" s="133"/>
      <c r="F113" s="28">
        <v>17</v>
      </c>
      <c r="G113" s="160"/>
      <c r="H113" s="29">
        <v>17</v>
      </c>
      <c r="I113" s="160"/>
      <c r="J113" s="29">
        <v>17</v>
      </c>
      <c r="K113" s="54">
        <f t="shared" si="3"/>
        <v>51</v>
      </c>
      <c r="P113" s="178" t="str">
        <f>C115</f>
        <v>Marino Damiano</v>
      </c>
      <c r="Q113" s="183">
        <f>B115</f>
        <v>36356</v>
      </c>
      <c r="R113" s="178" t="str">
        <f>D115</f>
        <v>VALEGGIO S.M.</v>
      </c>
    </row>
    <row r="114" spans="1:18" ht="12.75">
      <c r="A114" s="3">
        <v>3</v>
      </c>
      <c r="B114" s="48"/>
      <c r="C114" s="186"/>
      <c r="D114" s="13"/>
      <c r="E114" s="133"/>
      <c r="F114" s="104">
        <v>18</v>
      </c>
      <c r="G114" s="160"/>
      <c r="H114" s="105">
        <v>18</v>
      </c>
      <c r="I114" s="162"/>
      <c r="J114" s="105">
        <v>18</v>
      </c>
      <c r="K114" s="54">
        <f t="shared" si="3"/>
        <v>54</v>
      </c>
      <c r="P114" s="178" t="str">
        <f>C118</f>
        <v>Vicentini Pietro</v>
      </c>
      <c r="Q114" s="183">
        <f>B118</f>
        <v>36307</v>
      </c>
      <c r="R114" s="178" t="str">
        <f>D118</f>
        <v>CAPRINO VR</v>
      </c>
    </row>
    <row r="115" spans="1:18" ht="12.75">
      <c r="A115" s="3">
        <v>4</v>
      </c>
      <c r="B115" s="48">
        <v>36356</v>
      </c>
      <c r="C115" s="178" t="s">
        <v>202</v>
      </c>
      <c r="D115" s="14" t="s">
        <v>21</v>
      </c>
      <c r="E115" s="133">
        <v>2.88</v>
      </c>
      <c r="F115" s="28">
        <v>15</v>
      </c>
      <c r="G115" s="160">
        <v>13.8</v>
      </c>
      <c r="H115" s="29">
        <v>14</v>
      </c>
      <c r="I115" s="160">
        <v>5.7</v>
      </c>
      <c r="J115" s="29">
        <v>13</v>
      </c>
      <c r="K115" s="54">
        <f t="shared" si="3"/>
        <v>42</v>
      </c>
      <c r="P115" s="178" t="str">
        <f>C121</f>
        <v>Liber Leris Carlino</v>
      </c>
      <c r="Q115" s="183">
        <f>B121</f>
        <v>36244</v>
      </c>
      <c r="R115" s="178" t="str">
        <f>D121</f>
        <v>CAVAION VR</v>
      </c>
    </row>
    <row r="116" spans="1:18" ht="12.75">
      <c r="A116" s="3">
        <v>5</v>
      </c>
      <c r="B116" s="48">
        <v>36235</v>
      </c>
      <c r="C116" s="180" t="s">
        <v>137</v>
      </c>
      <c r="D116" s="14" t="s">
        <v>21</v>
      </c>
      <c r="E116" s="133">
        <v>4</v>
      </c>
      <c r="F116" s="104">
        <v>7</v>
      </c>
      <c r="G116" s="160">
        <v>11.55</v>
      </c>
      <c r="H116" s="105">
        <v>6</v>
      </c>
      <c r="I116" s="162">
        <v>8.37</v>
      </c>
      <c r="J116" s="105">
        <v>4</v>
      </c>
      <c r="K116" s="54">
        <f t="shared" si="3"/>
        <v>17</v>
      </c>
      <c r="P116" s="178" t="str">
        <f>C124</f>
        <v>Dall'Ora Matteo</v>
      </c>
      <c r="Q116" s="183">
        <f>B124</f>
        <v>36336</v>
      </c>
      <c r="R116" s="178" t="str">
        <f>D124</f>
        <v>PERI</v>
      </c>
    </row>
    <row r="117" spans="1:18" ht="12.75">
      <c r="A117" s="3">
        <v>6</v>
      </c>
      <c r="B117" s="48">
        <v>36291</v>
      </c>
      <c r="C117" s="182" t="s">
        <v>189</v>
      </c>
      <c r="D117" s="14" t="s">
        <v>21</v>
      </c>
      <c r="E117" s="133">
        <v>3.74</v>
      </c>
      <c r="F117" s="28">
        <v>10</v>
      </c>
      <c r="G117" s="160">
        <v>11.95</v>
      </c>
      <c r="H117" s="29">
        <v>9</v>
      </c>
      <c r="I117" s="160">
        <v>6.72</v>
      </c>
      <c r="J117" s="29">
        <v>11</v>
      </c>
      <c r="K117" s="54">
        <f t="shared" si="3"/>
        <v>30</v>
      </c>
      <c r="P117" s="178" t="str">
        <f>C130</f>
        <v>Formaggioni Pietro</v>
      </c>
      <c r="Q117" s="183">
        <f>B130</f>
        <v>36374</v>
      </c>
      <c r="R117" s="178" t="str">
        <f>D130</f>
        <v>MALCESINE</v>
      </c>
    </row>
    <row r="118" spans="1:18" ht="12.75">
      <c r="A118" s="3">
        <v>7</v>
      </c>
      <c r="B118" s="48">
        <v>36307</v>
      </c>
      <c r="C118" s="178" t="s">
        <v>132</v>
      </c>
      <c r="D118" s="14" t="s">
        <v>22</v>
      </c>
      <c r="E118" s="133">
        <v>4.85</v>
      </c>
      <c r="F118" s="104">
        <v>1</v>
      </c>
      <c r="G118" s="160">
        <v>10.43</v>
      </c>
      <c r="H118" s="105">
        <v>1</v>
      </c>
      <c r="I118" s="162">
        <v>11.06</v>
      </c>
      <c r="J118" s="105">
        <v>1</v>
      </c>
      <c r="K118" s="54">
        <f t="shared" si="3"/>
        <v>3</v>
      </c>
      <c r="P118" s="186"/>
      <c r="Q118" s="216"/>
      <c r="R118" s="186"/>
    </row>
    <row r="119" spans="1:11" ht="12.75">
      <c r="A119" s="3">
        <v>8</v>
      </c>
      <c r="B119" s="124">
        <v>36378</v>
      </c>
      <c r="C119" s="180" t="s">
        <v>133</v>
      </c>
      <c r="D119" s="14" t="s">
        <v>22</v>
      </c>
      <c r="E119" s="133">
        <v>3.9</v>
      </c>
      <c r="F119" s="28">
        <v>8</v>
      </c>
      <c r="G119" s="160">
        <v>12.04</v>
      </c>
      <c r="H119" s="29">
        <v>10</v>
      </c>
      <c r="I119" s="160">
        <v>8.03</v>
      </c>
      <c r="J119" s="29">
        <v>7</v>
      </c>
      <c r="K119" s="54">
        <f t="shared" si="3"/>
        <v>25</v>
      </c>
    </row>
    <row r="120" spans="1:11" ht="12.75">
      <c r="A120" s="3">
        <v>9</v>
      </c>
      <c r="B120" s="48">
        <v>36255</v>
      </c>
      <c r="C120" s="182" t="s">
        <v>134</v>
      </c>
      <c r="D120" s="14" t="s">
        <v>22</v>
      </c>
      <c r="E120" s="133">
        <v>4.1</v>
      </c>
      <c r="F120" s="104">
        <v>5</v>
      </c>
      <c r="G120" s="160">
        <v>11.1</v>
      </c>
      <c r="H120" s="105">
        <v>3</v>
      </c>
      <c r="I120" s="162">
        <v>9.23</v>
      </c>
      <c r="J120" s="105">
        <v>2</v>
      </c>
      <c r="K120" s="54">
        <f t="shared" si="3"/>
        <v>10</v>
      </c>
    </row>
    <row r="121" spans="1:18" ht="12.75">
      <c r="A121" s="3">
        <v>10</v>
      </c>
      <c r="B121" s="48">
        <v>36244</v>
      </c>
      <c r="C121" s="178" t="s">
        <v>135</v>
      </c>
      <c r="D121" s="14" t="s">
        <v>23</v>
      </c>
      <c r="E121" s="133">
        <v>4.56</v>
      </c>
      <c r="F121" s="28">
        <v>2</v>
      </c>
      <c r="G121" s="160">
        <v>10.94</v>
      </c>
      <c r="H121" s="29">
        <v>2</v>
      </c>
      <c r="I121" s="160">
        <v>8.18</v>
      </c>
      <c r="J121" s="29">
        <v>6</v>
      </c>
      <c r="K121" s="54">
        <f t="shared" si="3"/>
        <v>10</v>
      </c>
      <c r="P121" s="180" t="str">
        <f>C116</f>
        <v>Cona Farncesca</v>
      </c>
      <c r="Q121" s="184">
        <f>B116</f>
        <v>36235</v>
      </c>
      <c r="R121" s="180" t="str">
        <f>D116</f>
        <v>VALEGGIO S.M.</v>
      </c>
    </row>
    <row r="122" spans="1:18" ht="12.75">
      <c r="A122" s="3">
        <v>11</v>
      </c>
      <c r="B122" s="48">
        <v>36412</v>
      </c>
      <c r="C122" s="180" t="s">
        <v>136</v>
      </c>
      <c r="D122" s="14" t="s">
        <v>23</v>
      </c>
      <c r="E122" s="133">
        <v>3.15</v>
      </c>
      <c r="F122" s="104">
        <v>13</v>
      </c>
      <c r="G122" s="160">
        <v>13.3</v>
      </c>
      <c r="H122" s="105">
        <v>13</v>
      </c>
      <c r="I122" s="162">
        <v>5.4</v>
      </c>
      <c r="J122" s="105">
        <v>15</v>
      </c>
      <c r="K122" s="54">
        <f t="shared" si="3"/>
        <v>41</v>
      </c>
      <c r="P122" s="180" t="str">
        <f>C119</f>
        <v>Tenca Andrea</v>
      </c>
      <c r="Q122" s="184">
        <f>B119</f>
        <v>36378</v>
      </c>
      <c r="R122" s="180" t="str">
        <f>D119</f>
        <v>CAPRINO VR</v>
      </c>
    </row>
    <row r="123" spans="1:18" ht="12.75">
      <c r="A123" s="3">
        <v>12</v>
      </c>
      <c r="B123" s="48">
        <v>36810</v>
      </c>
      <c r="C123" s="182" t="s">
        <v>208</v>
      </c>
      <c r="D123" s="14" t="s">
        <v>23</v>
      </c>
      <c r="E123" s="133">
        <v>2.95</v>
      </c>
      <c r="F123" s="28">
        <v>14</v>
      </c>
      <c r="G123" s="160">
        <v>13.25</v>
      </c>
      <c r="H123" s="29">
        <v>12</v>
      </c>
      <c r="I123" s="160">
        <v>6.4</v>
      </c>
      <c r="J123" s="29">
        <v>12</v>
      </c>
      <c r="K123" s="54">
        <f t="shared" si="3"/>
        <v>38</v>
      </c>
      <c r="P123" s="180" t="str">
        <f>C122</f>
        <v>Catteschi Elia</v>
      </c>
      <c r="Q123" s="184">
        <f>B122</f>
        <v>36412</v>
      </c>
      <c r="R123" s="180" t="str">
        <f>D122</f>
        <v>CAVAION VR</v>
      </c>
    </row>
    <row r="124" spans="1:18" ht="12.75">
      <c r="A124" s="3">
        <v>13</v>
      </c>
      <c r="B124" s="48">
        <v>36336</v>
      </c>
      <c r="C124" s="178" t="s">
        <v>138</v>
      </c>
      <c r="D124" s="14" t="s">
        <v>82</v>
      </c>
      <c r="E124" s="133">
        <v>4.35</v>
      </c>
      <c r="F124" s="104">
        <v>3</v>
      </c>
      <c r="G124" s="160">
        <v>11.63</v>
      </c>
      <c r="H124" s="105">
        <v>7</v>
      </c>
      <c r="I124" s="162">
        <v>5.65</v>
      </c>
      <c r="J124" s="105">
        <v>14</v>
      </c>
      <c r="K124" s="54">
        <f t="shared" si="3"/>
        <v>24</v>
      </c>
      <c r="P124" s="180" t="str">
        <f>C125</f>
        <v>Mohammadi Younesse</v>
      </c>
      <c r="Q124" s="184">
        <f>B125</f>
        <v>36282</v>
      </c>
      <c r="R124" s="180" t="str">
        <f>D125</f>
        <v>PERI</v>
      </c>
    </row>
    <row r="125" spans="1:18" ht="12.75">
      <c r="A125" s="3">
        <v>14</v>
      </c>
      <c r="B125" s="48">
        <v>36282</v>
      </c>
      <c r="C125" s="180" t="s">
        <v>139</v>
      </c>
      <c r="D125" s="14" t="s">
        <v>82</v>
      </c>
      <c r="E125" s="133">
        <v>4.3</v>
      </c>
      <c r="F125" s="28">
        <v>4</v>
      </c>
      <c r="G125" s="160">
        <v>11.2</v>
      </c>
      <c r="H125" s="29">
        <v>4</v>
      </c>
      <c r="I125" s="160">
        <v>8.95</v>
      </c>
      <c r="J125" s="29">
        <v>3</v>
      </c>
      <c r="K125" s="54">
        <f t="shared" si="3"/>
        <v>11</v>
      </c>
      <c r="P125" s="180" t="str">
        <f>C131</f>
        <v>Angelini Alessandro</v>
      </c>
      <c r="Q125" s="184">
        <f>B131</f>
        <v>36170</v>
      </c>
      <c r="R125" s="180" t="str">
        <f>D131</f>
        <v>MALCESINE</v>
      </c>
    </row>
    <row r="126" spans="1:11" ht="12.75">
      <c r="A126" s="3">
        <v>15</v>
      </c>
      <c r="B126" s="48">
        <v>36231</v>
      </c>
      <c r="C126" s="182" t="s">
        <v>190</v>
      </c>
      <c r="D126" s="14" t="s">
        <v>82</v>
      </c>
      <c r="E126" s="133">
        <v>4.01</v>
      </c>
      <c r="F126" s="104">
        <v>6</v>
      </c>
      <c r="G126" s="160">
        <v>11.79</v>
      </c>
      <c r="H126" s="105">
        <v>8</v>
      </c>
      <c r="I126" s="162">
        <v>7.83</v>
      </c>
      <c r="J126" s="105">
        <v>9</v>
      </c>
      <c r="K126" s="54">
        <f t="shared" si="3"/>
        <v>23</v>
      </c>
    </row>
    <row r="127" spans="1:11" ht="12.75">
      <c r="A127" s="3">
        <v>16</v>
      </c>
      <c r="B127" s="48"/>
      <c r="C127" s="186"/>
      <c r="D127" s="14">
        <v>0</v>
      </c>
      <c r="E127" s="133"/>
      <c r="F127" s="28">
        <v>19</v>
      </c>
      <c r="G127" s="160"/>
      <c r="H127" s="29">
        <v>19</v>
      </c>
      <c r="I127" s="160"/>
      <c r="J127" s="29">
        <v>19</v>
      </c>
      <c r="K127" s="54">
        <f t="shared" si="3"/>
        <v>57</v>
      </c>
    </row>
    <row r="128" spans="1:18" ht="12.75">
      <c r="A128" s="3">
        <v>17</v>
      </c>
      <c r="B128" s="48"/>
      <c r="C128" s="186"/>
      <c r="D128" s="14">
        <v>0</v>
      </c>
      <c r="E128" s="133"/>
      <c r="F128" s="104">
        <v>20</v>
      </c>
      <c r="G128" s="160"/>
      <c r="H128" s="105">
        <v>20</v>
      </c>
      <c r="I128" s="162"/>
      <c r="J128" s="105">
        <v>20</v>
      </c>
      <c r="K128" s="54">
        <f t="shared" si="3"/>
        <v>60</v>
      </c>
      <c r="P128" s="182" t="str">
        <f>C117</f>
        <v>Spartà Riccardo</v>
      </c>
      <c r="Q128" s="185">
        <f>B117</f>
        <v>36291</v>
      </c>
      <c r="R128" s="182" t="str">
        <f>D117</f>
        <v>VALEGGIO S.M.</v>
      </c>
    </row>
    <row r="129" spans="1:18" ht="12.75">
      <c r="A129" s="3">
        <v>18</v>
      </c>
      <c r="B129" s="48"/>
      <c r="C129" s="186"/>
      <c r="D129" s="14">
        <v>0</v>
      </c>
      <c r="E129" s="133"/>
      <c r="F129" s="28">
        <v>21</v>
      </c>
      <c r="G129" s="160"/>
      <c r="H129" s="29">
        <v>21</v>
      </c>
      <c r="I129" s="160"/>
      <c r="J129" s="29">
        <v>21</v>
      </c>
      <c r="K129" s="54">
        <f t="shared" si="3"/>
        <v>63</v>
      </c>
      <c r="P129" s="182" t="str">
        <f>C120</f>
        <v>Zaninelli Filippo</v>
      </c>
      <c r="Q129" s="185">
        <f>B120</f>
        <v>36255</v>
      </c>
      <c r="R129" s="182" t="str">
        <f>D120</f>
        <v>CAPRINO VR</v>
      </c>
    </row>
    <row r="130" spans="1:18" ht="12.75">
      <c r="A130" s="3">
        <v>19</v>
      </c>
      <c r="B130" s="48">
        <v>36374</v>
      </c>
      <c r="C130" s="178" t="s">
        <v>181</v>
      </c>
      <c r="D130" s="14" t="s">
        <v>92</v>
      </c>
      <c r="E130" s="133">
        <v>3.7</v>
      </c>
      <c r="F130" s="104">
        <v>11</v>
      </c>
      <c r="G130" s="160">
        <v>12.66</v>
      </c>
      <c r="H130" s="105">
        <v>11</v>
      </c>
      <c r="I130" s="162">
        <v>8</v>
      </c>
      <c r="J130" s="105">
        <v>8</v>
      </c>
      <c r="K130" s="54">
        <f t="shared" si="3"/>
        <v>30</v>
      </c>
      <c r="P130" s="182" t="str">
        <f>C123</f>
        <v>Moglia Nicolò</v>
      </c>
      <c r="Q130" s="185">
        <f>B123</f>
        <v>36810</v>
      </c>
      <c r="R130" s="182" t="str">
        <f>D123</f>
        <v>CAVAION VR</v>
      </c>
    </row>
    <row r="131" spans="1:18" ht="12.75">
      <c r="A131" s="3">
        <v>20</v>
      </c>
      <c r="B131" s="48">
        <v>36170</v>
      </c>
      <c r="C131" s="180" t="s">
        <v>130</v>
      </c>
      <c r="D131" s="14" t="s">
        <v>92</v>
      </c>
      <c r="E131" s="133">
        <v>3.8</v>
      </c>
      <c r="F131" s="28">
        <v>9</v>
      </c>
      <c r="G131" s="160">
        <v>11.45</v>
      </c>
      <c r="H131" s="29">
        <v>5</v>
      </c>
      <c r="I131" s="160">
        <v>8.28</v>
      </c>
      <c r="J131" s="29">
        <v>5</v>
      </c>
      <c r="K131" s="54">
        <f t="shared" si="3"/>
        <v>19</v>
      </c>
      <c r="P131" s="182" t="str">
        <f>C126</f>
        <v>Gasparini Michele</v>
      </c>
      <c r="Q131" s="185">
        <f>B126</f>
        <v>36231</v>
      </c>
      <c r="R131" s="182" t="str">
        <f>D126</f>
        <v>PERI</v>
      </c>
    </row>
    <row r="132" spans="1:18" ht="12.75">
      <c r="A132" s="3">
        <v>21</v>
      </c>
      <c r="B132" s="48">
        <v>36197</v>
      </c>
      <c r="C132" s="182" t="s">
        <v>131</v>
      </c>
      <c r="D132" s="14" t="s">
        <v>92</v>
      </c>
      <c r="E132" s="133">
        <v>3.42</v>
      </c>
      <c r="F132" s="104">
        <v>12</v>
      </c>
      <c r="G132" s="160">
        <v>17.51</v>
      </c>
      <c r="H132" s="105">
        <v>15</v>
      </c>
      <c r="I132" s="162">
        <v>7.17</v>
      </c>
      <c r="J132" s="105">
        <v>10</v>
      </c>
      <c r="K132" s="54">
        <f t="shared" si="3"/>
        <v>37</v>
      </c>
      <c r="P132" s="182" t="str">
        <f>C132</f>
        <v>Joergensen Alex</v>
      </c>
      <c r="Q132" s="185">
        <f>B132</f>
        <v>36197</v>
      </c>
      <c r="R132" s="182" t="str">
        <f>D132</f>
        <v>MALCESINE</v>
      </c>
    </row>
    <row r="133" spans="1:11" ht="12.75">
      <c r="A133" s="3">
        <v>22</v>
      </c>
      <c r="B133" s="48"/>
      <c r="C133" s="186"/>
      <c r="D133" s="14"/>
      <c r="E133" s="133"/>
      <c r="F133" s="28">
        <v>22</v>
      </c>
      <c r="G133" s="160"/>
      <c r="H133" s="29">
        <v>22</v>
      </c>
      <c r="I133" s="160"/>
      <c r="J133" s="29">
        <v>22</v>
      </c>
      <c r="K133" s="54">
        <f t="shared" si="3"/>
        <v>66</v>
      </c>
    </row>
    <row r="134" spans="1:11" ht="12.75">
      <c r="A134" s="3">
        <v>23</v>
      </c>
      <c r="B134" s="48"/>
      <c r="C134" s="186"/>
      <c r="D134" s="14"/>
      <c r="E134" s="133"/>
      <c r="F134" s="104">
        <v>23</v>
      </c>
      <c r="G134" s="160"/>
      <c r="H134" s="105">
        <v>23</v>
      </c>
      <c r="I134" s="162"/>
      <c r="J134" s="105">
        <v>23</v>
      </c>
      <c r="K134" s="54">
        <f t="shared" si="3"/>
        <v>69</v>
      </c>
    </row>
    <row r="135" spans="1:18" ht="12.75">
      <c r="A135" s="3">
        <v>24</v>
      </c>
      <c r="B135" s="48"/>
      <c r="C135" s="186"/>
      <c r="D135" s="14"/>
      <c r="E135" s="133"/>
      <c r="F135" s="28">
        <v>24</v>
      </c>
      <c r="G135" s="160"/>
      <c r="H135" s="29">
        <v>24</v>
      </c>
      <c r="I135" s="160"/>
      <c r="J135" s="29">
        <v>24</v>
      </c>
      <c r="K135" s="54">
        <f t="shared" si="3"/>
        <v>72</v>
      </c>
      <c r="P135" s="186"/>
      <c r="Q135" s="216"/>
      <c r="R135" s="216"/>
    </row>
    <row r="136" spans="1:18" ht="12.75">
      <c r="A136" s="3">
        <v>25</v>
      </c>
      <c r="B136" s="48"/>
      <c r="C136" s="4"/>
      <c r="D136" s="14">
        <v>0</v>
      </c>
      <c r="E136" s="133"/>
      <c r="F136" s="104">
        <v>25</v>
      </c>
      <c r="G136" s="160"/>
      <c r="H136" s="105">
        <v>25</v>
      </c>
      <c r="I136" s="162"/>
      <c r="J136" s="105">
        <v>25</v>
      </c>
      <c r="K136" s="54">
        <f t="shared" si="3"/>
        <v>75</v>
      </c>
      <c r="P136" s="186"/>
      <c r="Q136" s="216"/>
      <c r="R136" s="216"/>
    </row>
    <row r="137" spans="1:18" ht="12.75">
      <c r="A137" s="3">
        <v>26</v>
      </c>
      <c r="B137" s="48"/>
      <c r="C137" s="4"/>
      <c r="D137" s="14">
        <v>0</v>
      </c>
      <c r="E137" s="133"/>
      <c r="F137" s="28">
        <v>26</v>
      </c>
      <c r="G137" s="160"/>
      <c r="H137" s="29">
        <v>26</v>
      </c>
      <c r="I137" s="160"/>
      <c r="J137" s="29">
        <v>26</v>
      </c>
      <c r="K137" s="54">
        <f t="shared" si="3"/>
        <v>78</v>
      </c>
      <c r="P137" s="186"/>
      <c r="Q137" s="216"/>
      <c r="R137" s="216"/>
    </row>
    <row r="138" spans="1:18" ht="12.75">
      <c r="A138" s="3">
        <v>27</v>
      </c>
      <c r="B138" s="48"/>
      <c r="C138" s="4"/>
      <c r="D138" s="14">
        <v>0</v>
      </c>
      <c r="E138" s="133"/>
      <c r="F138" s="104">
        <v>27</v>
      </c>
      <c r="G138" s="160"/>
      <c r="H138" s="105">
        <v>27</v>
      </c>
      <c r="I138" s="162"/>
      <c r="J138" s="105">
        <v>27</v>
      </c>
      <c r="K138" s="54">
        <f t="shared" si="3"/>
        <v>81</v>
      </c>
      <c r="P138" s="186"/>
      <c r="Q138" s="216"/>
      <c r="R138" s="216"/>
    </row>
    <row r="139" spans="1:18" ht="12.75">
      <c r="A139" s="3">
        <v>28</v>
      </c>
      <c r="B139" s="48"/>
      <c r="C139" s="4"/>
      <c r="D139" s="15">
        <v>0</v>
      </c>
      <c r="E139" s="160"/>
      <c r="F139" s="28">
        <v>28</v>
      </c>
      <c r="G139" s="160"/>
      <c r="H139" s="29">
        <v>28</v>
      </c>
      <c r="I139" s="160"/>
      <c r="J139" s="29">
        <v>28</v>
      </c>
      <c r="K139" s="54">
        <f t="shared" si="3"/>
        <v>84</v>
      </c>
      <c r="P139" s="186"/>
      <c r="Q139" s="216"/>
      <c r="R139" s="216"/>
    </row>
    <row r="140" spans="1:11" ht="12.75">
      <c r="A140" s="3">
        <v>29</v>
      </c>
      <c r="B140" s="48"/>
      <c r="C140" s="4"/>
      <c r="D140" s="15">
        <v>0</v>
      </c>
      <c r="E140" s="160"/>
      <c r="F140" s="104">
        <v>29</v>
      </c>
      <c r="G140" s="160"/>
      <c r="H140" s="105">
        <v>29</v>
      </c>
      <c r="I140" s="160"/>
      <c r="J140" s="105">
        <v>29</v>
      </c>
      <c r="K140" s="54">
        <f t="shared" si="3"/>
        <v>87</v>
      </c>
    </row>
    <row r="141" spans="1:11" ht="12.75">
      <c r="A141" s="3">
        <v>30</v>
      </c>
      <c r="B141" s="48"/>
      <c r="C141" s="4"/>
      <c r="D141" s="15">
        <v>0</v>
      </c>
      <c r="E141" s="160"/>
      <c r="F141" s="28">
        <v>30</v>
      </c>
      <c r="G141" s="160"/>
      <c r="H141" s="29">
        <v>30</v>
      </c>
      <c r="I141" s="160"/>
      <c r="J141" s="29">
        <v>30</v>
      </c>
      <c r="K141" s="54">
        <f t="shared" si="3"/>
        <v>90</v>
      </c>
    </row>
    <row r="142" spans="1:11" ht="12.75">
      <c r="A142" s="3">
        <v>31</v>
      </c>
      <c r="B142" s="48"/>
      <c r="C142" s="4"/>
      <c r="D142" s="15">
        <v>0</v>
      </c>
      <c r="E142" s="160"/>
      <c r="F142" s="104">
        <v>31</v>
      </c>
      <c r="G142" s="160"/>
      <c r="H142" s="105">
        <v>31</v>
      </c>
      <c r="I142" s="160"/>
      <c r="J142" s="105">
        <v>31</v>
      </c>
      <c r="K142" s="54">
        <f t="shared" si="3"/>
        <v>93</v>
      </c>
    </row>
    <row r="143" spans="1:11" ht="12.75">
      <c r="A143" s="139">
        <v>32</v>
      </c>
      <c r="B143" s="100"/>
      <c r="C143" s="101"/>
      <c r="D143" s="15">
        <v>0</v>
      </c>
      <c r="E143" s="160"/>
      <c r="F143" s="28">
        <v>32</v>
      </c>
      <c r="G143" s="160"/>
      <c r="H143" s="29">
        <v>32</v>
      </c>
      <c r="I143" s="160"/>
      <c r="J143" s="29">
        <v>32</v>
      </c>
      <c r="K143" s="54">
        <f t="shared" si="3"/>
        <v>96</v>
      </c>
    </row>
    <row r="144" spans="1:11" ht="13.5" thickBot="1">
      <c r="A144" s="5">
        <v>33</v>
      </c>
      <c r="B144" s="49"/>
      <c r="C144" s="6"/>
      <c r="D144" s="155">
        <v>0</v>
      </c>
      <c r="E144" s="161"/>
      <c r="F144" s="104">
        <v>33</v>
      </c>
      <c r="G144" s="161"/>
      <c r="H144" s="105">
        <v>33</v>
      </c>
      <c r="I144" s="161"/>
      <c r="J144" s="105">
        <v>33</v>
      </c>
      <c r="K144" s="55">
        <f t="shared" si="3"/>
        <v>99</v>
      </c>
    </row>
    <row r="145" spans="1:11" ht="13.5" thickBo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8"/>
    </row>
    <row r="146" spans="1:11" ht="26.25" customHeight="1" thickBot="1">
      <c r="A146" s="292" t="s">
        <v>17</v>
      </c>
      <c r="B146" s="293"/>
      <c r="C146" s="293"/>
      <c r="D146" s="294"/>
      <c r="E146" s="299" t="s">
        <v>4</v>
      </c>
      <c r="F146" s="299"/>
      <c r="G146" s="300" t="s">
        <v>19</v>
      </c>
      <c r="H146" s="300"/>
      <c r="I146" s="300" t="s">
        <v>20</v>
      </c>
      <c r="J146" s="301"/>
      <c r="K146" s="302" t="s">
        <v>7</v>
      </c>
    </row>
    <row r="147" spans="1:11" ht="13.5" thickBot="1">
      <c r="A147" s="7" t="s">
        <v>13</v>
      </c>
      <c r="B147" s="1" t="s">
        <v>0</v>
      </c>
      <c r="C147" s="1" t="s">
        <v>1</v>
      </c>
      <c r="D147" s="1" t="s">
        <v>2</v>
      </c>
      <c r="E147" s="1" t="s">
        <v>3</v>
      </c>
      <c r="F147" s="1" t="s">
        <v>10</v>
      </c>
      <c r="G147" s="1" t="s">
        <v>9</v>
      </c>
      <c r="H147" s="1" t="s">
        <v>11</v>
      </c>
      <c r="I147" s="1" t="s">
        <v>3</v>
      </c>
      <c r="J147" s="1" t="s">
        <v>12</v>
      </c>
      <c r="K147" s="303"/>
    </row>
    <row r="148" spans="1:11" ht="12.75">
      <c r="A148" s="9">
        <v>1</v>
      </c>
      <c r="B148" s="47"/>
      <c r="C148" s="215"/>
      <c r="D148" s="13">
        <v>0</v>
      </c>
      <c r="E148" s="159"/>
      <c r="F148" s="104">
        <v>16</v>
      </c>
      <c r="G148" s="162"/>
      <c r="H148" s="105">
        <v>16</v>
      </c>
      <c r="I148" s="162"/>
      <c r="J148" s="105">
        <v>16</v>
      </c>
      <c r="K148" s="54">
        <f aca="true" t="shared" si="4" ref="K148:K180">SUM(F148+H148+J148)</f>
        <v>48</v>
      </c>
    </row>
    <row r="149" spans="1:18" ht="12.75">
      <c r="A149" s="3">
        <v>2</v>
      </c>
      <c r="B149" s="48"/>
      <c r="C149" s="186"/>
      <c r="D149" s="13">
        <v>0</v>
      </c>
      <c r="E149" s="160"/>
      <c r="F149" s="28">
        <v>17</v>
      </c>
      <c r="G149" s="160"/>
      <c r="H149" s="29">
        <v>17</v>
      </c>
      <c r="I149" s="160"/>
      <c r="J149" s="29">
        <v>17</v>
      </c>
      <c r="K149" s="54">
        <f t="shared" si="4"/>
        <v>51</v>
      </c>
      <c r="P149" s="178" t="str">
        <f>C151</f>
        <v>Ragnolini Greta</v>
      </c>
      <c r="Q149" s="183">
        <f>B151</f>
        <v>36007</v>
      </c>
      <c r="R149" s="178" t="str">
        <f>D151</f>
        <v>VALEGGIO S.M.</v>
      </c>
    </row>
    <row r="150" spans="1:18" ht="12.75">
      <c r="A150" s="3">
        <v>3</v>
      </c>
      <c r="B150" s="48"/>
      <c r="C150" s="186"/>
      <c r="D150" s="13">
        <v>0</v>
      </c>
      <c r="E150" s="160"/>
      <c r="F150" s="104">
        <v>18</v>
      </c>
      <c r="G150" s="160"/>
      <c r="H150" s="105">
        <v>18</v>
      </c>
      <c r="I150" s="162"/>
      <c r="J150" s="105">
        <v>18</v>
      </c>
      <c r="K150" s="54">
        <f t="shared" si="4"/>
        <v>54</v>
      </c>
      <c r="P150" s="178" t="str">
        <f>C154</f>
        <v>Cobelli Aurora</v>
      </c>
      <c r="Q150" s="225" t="str">
        <f>B154</f>
        <v>31/11/1998</v>
      </c>
      <c r="R150" s="178" t="str">
        <f>D154</f>
        <v>CAPRINO VR</v>
      </c>
    </row>
    <row r="151" spans="1:18" ht="12.75">
      <c r="A151" s="3">
        <v>4</v>
      </c>
      <c r="B151" s="48">
        <v>36007</v>
      </c>
      <c r="C151" s="178" t="s">
        <v>203</v>
      </c>
      <c r="D151" s="14" t="s">
        <v>21</v>
      </c>
      <c r="E151" s="160">
        <v>3.96</v>
      </c>
      <c r="F151" s="28">
        <v>3</v>
      </c>
      <c r="G151" s="160">
        <v>11.29</v>
      </c>
      <c r="H151" s="29">
        <v>1</v>
      </c>
      <c r="I151" s="160">
        <v>7.43</v>
      </c>
      <c r="J151" s="29">
        <v>2</v>
      </c>
      <c r="K151" s="54">
        <f t="shared" si="4"/>
        <v>6</v>
      </c>
      <c r="P151" s="178" t="str">
        <f>C157</f>
        <v>Gaspari Ilenia</v>
      </c>
      <c r="Q151" s="183">
        <f>B157</f>
        <v>36096</v>
      </c>
      <c r="R151" s="178" t="str">
        <f>D157</f>
        <v>CAVAION VR</v>
      </c>
    </row>
    <row r="152" spans="1:18" ht="12.75">
      <c r="A152" s="3">
        <v>5</v>
      </c>
      <c r="B152" s="48">
        <v>36020</v>
      </c>
      <c r="C152" s="180" t="s">
        <v>174</v>
      </c>
      <c r="D152" s="14" t="s">
        <v>21</v>
      </c>
      <c r="E152" s="160">
        <v>3.97</v>
      </c>
      <c r="F152" s="104">
        <v>2</v>
      </c>
      <c r="G152" s="160">
        <v>11.49</v>
      </c>
      <c r="H152" s="105">
        <v>3</v>
      </c>
      <c r="I152" s="162">
        <v>6.64</v>
      </c>
      <c r="J152" s="105">
        <v>4</v>
      </c>
      <c r="K152" s="54">
        <f t="shared" si="4"/>
        <v>9</v>
      </c>
      <c r="P152" s="178" t="str">
        <f>C160</f>
        <v>Dalle Vedove Sabrina</v>
      </c>
      <c r="Q152" s="183">
        <f>B160</f>
        <v>35879</v>
      </c>
      <c r="R152" s="178" t="str">
        <f>D160</f>
        <v>PERI</v>
      </c>
    </row>
    <row r="153" spans="1:18" ht="12.75">
      <c r="A153" s="3">
        <v>6</v>
      </c>
      <c r="B153" s="48">
        <v>35918</v>
      </c>
      <c r="C153" s="182" t="s">
        <v>149</v>
      </c>
      <c r="D153" s="14" t="s">
        <v>21</v>
      </c>
      <c r="E153" s="160">
        <v>3.76</v>
      </c>
      <c r="F153" s="28">
        <v>6</v>
      </c>
      <c r="G153" s="160">
        <v>11.46</v>
      </c>
      <c r="H153" s="29">
        <v>2</v>
      </c>
      <c r="I153" s="160">
        <v>6.27</v>
      </c>
      <c r="J153" s="29">
        <v>6</v>
      </c>
      <c r="K153" s="54">
        <f t="shared" si="4"/>
        <v>14</v>
      </c>
      <c r="L153" s="143"/>
      <c r="P153" s="178" t="str">
        <f>C166</f>
        <v>Sartori  Lisa</v>
      </c>
      <c r="Q153" s="183">
        <f>B166</f>
        <v>35872</v>
      </c>
      <c r="R153" s="178" t="str">
        <f>D166</f>
        <v>MALCESINE</v>
      </c>
    </row>
    <row r="154" spans="1:18" ht="12.75">
      <c r="A154" s="3">
        <v>7</v>
      </c>
      <c r="B154" s="176" t="s">
        <v>144</v>
      </c>
      <c r="C154" s="178" t="s">
        <v>143</v>
      </c>
      <c r="D154" s="14" t="s">
        <v>22</v>
      </c>
      <c r="E154" s="160">
        <v>3.84</v>
      </c>
      <c r="F154" s="104">
        <v>5</v>
      </c>
      <c r="G154" s="160">
        <v>11.9</v>
      </c>
      <c r="H154" s="105">
        <v>8</v>
      </c>
      <c r="I154" s="162">
        <v>7.63</v>
      </c>
      <c r="J154" s="105">
        <v>1</v>
      </c>
      <c r="K154" s="54">
        <f t="shared" si="4"/>
        <v>14</v>
      </c>
      <c r="P154" s="186"/>
      <c r="Q154" s="216"/>
      <c r="R154" s="186"/>
    </row>
    <row r="155" spans="1:11" ht="12.75">
      <c r="A155" s="3">
        <v>8</v>
      </c>
      <c r="B155" s="48">
        <v>36018</v>
      </c>
      <c r="C155" s="180" t="s">
        <v>145</v>
      </c>
      <c r="D155" s="14" t="s">
        <v>22</v>
      </c>
      <c r="E155" s="160">
        <v>3.39</v>
      </c>
      <c r="F155" s="28">
        <v>11</v>
      </c>
      <c r="G155" s="160">
        <v>12.59</v>
      </c>
      <c r="H155" s="29">
        <v>11</v>
      </c>
      <c r="I155" s="160">
        <v>7.07</v>
      </c>
      <c r="J155" s="29">
        <v>3</v>
      </c>
      <c r="K155" s="54">
        <f t="shared" si="4"/>
        <v>25</v>
      </c>
    </row>
    <row r="156" spans="1:11" ht="12.75">
      <c r="A156" s="3">
        <v>9</v>
      </c>
      <c r="B156" s="48">
        <v>35827</v>
      </c>
      <c r="C156" s="182" t="s">
        <v>199</v>
      </c>
      <c r="D156" s="14" t="s">
        <v>22</v>
      </c>
      <c r="E156" s="160">
        <v>4</v>
      </c>
      <c r="F156" s="104">
        <v>1</v>
      </c>
      <c r="G156" s="160">
        <v>11.77</v>
      </c>
      <c r="H156" s="105">
        <v>5</v>
      </c>
      <c r="I156" s="162">
        <v>5.75</v>
      </c>
      <c r="J156" s="105">
        <v>10</v>
      </c>
      <c r="K156" s="54">
        <f t="shared" si="4"/>
        <v>16</v>
      </c>
    </row>
    <row r="157" spans="1:18" ht="12.75">
      <c r="A157" s="3">
        <v>10</v>
      </c>
      <c r="B157" s="48">
        <v>36096</v>
      </c>
      <c r="C157" s="178" t="s">
        <v>146</v>
      </c>
      <c r="D157" s="14" t="s">
        <v>23</v>
      </c>
      <c r="E157" s="160">
        <v>3.55</v>
      </c>
      <c r="F157" s="28">
        <v>10</v>
      </c>
      <c r="G157" s="160">
        <v>12.17</v>
      </c>
      <c r="H157" s="29">
        <v>9</v>
      </c>
      <c r="I157" s="160">
        <v>6.53</v>
      </c>
      <c r="J157" s="29">
        <v>5</v>
      </c>
      <c r="K157" s="54">
        <f t="shared" si="4"/>
        <v>24</v>
      </c>
      <c r="P157" s="180" t="str">
        <f>C152</f>
        <v>Marchi Valentina</v>
      </c>
      <c r="Q157" s="184">
        <f>B152</f>
        <v>36020</v>
      </c>
      <c r="R157" s="180" t="str">
        <f>D152</f>
        <v>VALEGGIO S.M.</v>
      </c>
    </row>
    <row r="158" spans="1:18" ht="12.75">
      <c r="A158" s="3">
        <v>11</v>
      </c>
      <c r="B158" s="48">
        <v>35937</v>
      </c>
      <c r="C158" s="180" t="s">
        <v>147</v>
      </c>
      <c r="D158" s="14" t="s">
        <v>23</v>
      </c>
      <c r="E158" s="160">
        <v>3.95</v>
      </c>
      <c r="F158" s="104">
        <v>4</v>
      </c>
      <c r="G158" s="160">
        <v>11.58</v>
      </c>
      <c r="H158" s="105">
        <v>4</v>
      </c>
      <c r="I158" s="162">
        <v>4.57</v>
      </c>
      <c r="J158" s="105">
        <v>14</v>
      </c>
      <c r="K158" s="54">
        <f t="shared" si="4"/>
        <v>22</v>
      </c>
      <c r="P158" s="180" t="str">
        <f>C155</f>
        <v>Vicenzi Giorgia</v>
      </c>
      <c r="Q158" s="184">
        <f>B155</f>
        <v>36018</v>
      </c>
      <c r="R158" s="180" t="str">
        <f>D155</f>
        <v>CAPRINO VR</v>
      </c>
    </row>
    <row r="159" spans="1:18" ht="12.75">
      <c r="A159" s="3">
        <v>12</v>
      </c>
      <c r="B159" s="48">
        <v>35889</v>
      </c>
      <c r="C159" s="182" t="s">
        <v>148</v>
      </c>
      <c r="D159" s="14" t="s">
        <v>23</v>
      </c>
      <c r="E159" s="160">
        <v>3.58</v>
      </c>
      <c r="F159" s="28">
        <v>9</v>
      </c>
      <c r="G159" s="160">
        <v>12.6</v>
      </c>
      <c r="H159" s="29">
        <v>12</v>
      </c>
      <c r="I159" s="160">
        <v>5.73</v>
      </c>
      <c r="J159" s="29">
        <v>11</v>
      </c>
      <c r="K159" s="54">
        <f t="shared" si="4"/>
        <v>32</v>
      </c>
      <c r="P159" s="180" t="str">
        <f>C158</f>
        <v>Tedesco Elisa</v>
      </c>
      <c r="Q159" s="184">
        <f>B158</f>
        <v>35937</v>
      </c>
      <c r="R159" s="180" t="str">
        <f>D158</f>
        <v>CAVAION VR</v>
      </c>
    </row>
    <row r="160" spans="1:18" ht="12.75">
      <c r="A160" s="3">
        <v>13</v>
      </c>
      <c r="B160" s="48">
        <v>35879</v>
      </c>
      <c r="C160" s="178" t="s">
        <v>150</v>
      </c>
      <c r="D160" s="14" t="s">
        <v>82</v>
      </c>
      <c r="E160" s="160">
        <v>3.29</v>
      </c>
      <c r="F160" s="104">
        <v>13</v>
      </c>
      <c r="G160" s="160">
        <v>13.16</v>
      </c>
      <c r="H160" s="105">
        <v>13</v>
      </c>
      <c r="I160" s="162">
        <v>5.1</v>
      </c>
      <c r="J160" s="105">
        <v>12</v>
      </c>
      <c r="K160" s="54">
        <f t="shared" si="4"/>
        <v>38</v>
      </c>
      <c r="P160" s="180" t="str">
        <f>C161</f>
        <v>Bertasi Irene</v>
      </c>
      <c r="Q160" s="184">
        <f>B161</f>
        <v>36005</v>
      </c>
      <c r="R160" s="180" t="str">
        <f>D161</f>
        <v>PERI</v>
      </c>
    </row>
    <row r="161" spans="1:18" ht="12.75">
      <c r="A161" s="3">
        <v>14</v>
      </c>
      <c r="B161" s="48">
        <v>36005</v>
      </c>
      <c r="C161" s="180" t="s">
        <v>151</v>
      </c>
      <c r="D161" s="14" t="s">
        <v>82</v>
      </c>
      <c r="E161" s="160">
        <v>3.36</v>
      </c>
      <c r="F161" s="28">
        <v>12</v>
      </c>
      <c r="G161" s="160">
        <v>12.37</v>
      </c>
      <c r="H161" s="29">
        <v>10</v>
      </c>
      <c r="I161" s="160">
        <v>5.96</v>
      </c>
      <c r="J161" s="29">
        <v>7</v>
      </c>
      <c r="K161" s="54">
        <f t="shared" si="4"/>
        <v>29</v>
      </c>
      <c r="P161" s="180" t="str">
        <f>C167</f>
        <v>Trimeloni Lucrezia</v>
      </c>
      <c r="Q161" s="184">
        <f>B167</f>
        <v>36141</v>
      </c>
      <c r="R161" s="180" t="str">
        <f>D167</f>
        <v>MALCESINE</v>
      </c>
    </row>
    <row r="162" spans="1:11" ht="12.75">
      <c r="A162" s="3">
        <v>15</v>
      </c>
      <c r="B162" s="48">
        <v>35871</v>
      </c>
      <c r="C162" s="182" t="s">
        <v>194</v>
      </c>
      <c r="D162" s="14" t="s">
        <v>82</v>
      </c>
      <c r="E162" s="160">
        <v>3.08</v>
      </c>
      <c r="F162" s="104">
        <v>14</v>
      </c>
      <c r="G162" s="160">
        <v>13.19</v>
      </c>
      <c r="H162" s="105">
        <v>14</v>
      </c>
      <c r="I162" s="162">
        <v>5.8</v>
      </c>
      <c r="J162" s="105">
        <v>9</v>
      </c>
      <c r="K162" s="54">
        <f t="shared" si="4"/>
        <v>37</v>
      </c>
    </row>
    <row r="163" spans="1:11" ht="12.75">
      <c r="A163" s="3">
        <v>16</v>
      </c>
      <c r="B163" s="48"/>
      <c r="C163" s="186"/>
      <c r="D163" s="14">
        <v>0</v>
      </c>
      <c r="E163" s="160"/>
      <c r="F163" s="28">
        <v>19</v>
      </c>
      <c r="G163" s="160"/>
      <c r="H163" s="29">
        <v>19</v>
      </c>
      <c r="I163" s="160"/>
      <c r="J163" s="29">
        <v>19</v>
      </c>
      <c r="K163" s="54">
        <f t="shared" si="4"/>
        <v>57</v>
      </c>
    </row>
    <row r="164" spans="1:18" ht="12.75">
      <c r="A164" s="3">
        <v>17</v>
      </c>
      <c r="B164" s="48"/>
      <c r="C164" s="186"/>
      <c r="D164" s="14">
        <v>0</v>
      </c>
      <c r="E164" s="160"/>
      <c r="F164" s="104">
        <v>20</v>
      </c>
      <c r="G164" s="160"/>
      <c r="H164" s="105">
        <v>20</v>
      </c>
      <c r="I164" s="162"/>
      <c r="J164" s="105">
        <v>20</v>
      </c>
      <c r="K164" s="54">
        <f t="shared" si="4"/>
        <v>60</v>
      </c>
      <c r="P164" s="182" t="str">
        <f>C153</f>
        <v>Comini Gaia</v>
      </c>
      <c r="Q164" s="185">
        <f>B153</f>
        <v>35918</v>
      </c>
      <c r="R164" s="182" t="str">
        <f>D153</f>
        <v>VALEGGIO S.M.</v>
      </c>
    </row>
    <row r="165" spans="1:18" ht="12.75">
      <c r="A165" s="3">
        <v>18</v>
      </c>
      <c r="B165" s="48"/>
      <c r="C165" s="186"/>
      <c r="D165" s="14">
        <v>0</v>
      </c>
      <c r="E165" s="160"/>
      <c r="F165" s="28">
        <v>21</v>
      </c>
      <c r="G165" s="160"/>
      <c r="H165" s="29">
        <v>21</v>
      </c>
      <c r="I165" s="160"/>
      <c r="J165" s="29">
        <v>21</v>
      </c>
      <c r="K165" s="54">
        <f t="shared" si="4"/>
        <v>63</v>
      </c>
      <c r="P165" s="182" t="str">
        <f>C156</f>
        <v>Modena Elena</v>
      </c>
      <c r="Q165" s="185">
        <f>B156</f>
        <v>35827</v>
      </c>
      <c r="R165" s="182" t="str">
        <f>D156</f>
        <v>CAPRINO VR</v>
      </c>
    </row>
    <row r="166" spans="1:18" ht="12.75">
      <c r="A166" s="3">
        <v>19</v>
      </c>
      <c r="B166" s="48">
        <v>35872</v>
      </c>
      <c r="C166" s="178" t="s">
        <v>140</v>
      </c>
      <c r="D166" s="14" t="s">
        <v>92</v>
      </c>
      <c r="E166" s="160">
        <v>3.74</v>
      </c>
      <c r="F166" s="104">
        <v>7</v>
      </c>
      <c r="G166" s="160">
        <v>11.82</v>
      </c>
      <c r="H166" s="105">
        <v>7</v>
      </c>
      <c r="I166" s="162">
        <v>4.38</v>
      </c>
      <c r="J166" s="105">
        <v>15</v>
      </c>
      <c r="K166" s="54">
        <f t="shared" si="4"/>
        <v>29</v>
      </c>
      <c r="P166" s="182" t="str">
        <f>C159</f>
        <v>Saponeri Nicole</v>
      </c>
      <c r="Q166" s="185">
        <f>B159</f>
        <v>35889</v>
      </c>
      <c r="R166" s="182" t="str">
        <f>D159</f>
        <v>CAVAION VR</v>
      </c>
    </row>
    <row r="167" spans="1:18" ht="12.75">
      <c r="A167" s="3">
        <v>20</v>
      </c>
      <c r="B167" s="48">
        <v>36141</v>
      </c>
      <c r="C167" s="180" t="s">
        <v>141</v>
      </c>
      <c r="D167" s="14" t="s">
        <v>92</v>
      </c>
      <c r="E167" s="160">
        <v>3.61</v>
      </c>
      <c r="F167" s="28">
        <v>8</v>
      </c>
      <c r="G167" s="160">
        <v>11.81</v>
      </c>
      <c r="H167" s="29">
        <v>6</v>
      </c>
      <c r="I167" s="160">
        <v>5.94</v>
      </c>
      <c r="J167" s="29">
        <v>8</v>
      </c>
      <c r="K167" s="54">
        <f t="shared" si="4"/>
        <v>22</v>
      </c>
      <c r="P167" s="182" t="str">
        <f>C162</f>
        <v>Dalle Vedove Giada</v>
      </c>
      <c r="Q167" s="185">
        <f>B162</f>
        <v>35871</v>
      </c>
      <c r="R167" s="182" t="str">
        <f>D162</f>
        <v>PERI</v>
      </c>
    </row>
    <row r="168" spans="1:18" ht="12.75">
      <c r="A168" s="3">
        <v>21</v>
      </c>
      <c r="B168" s="48">
        <v>36157</v>
      </c>
      <c r="C168" s="182" t="s">
        <v>142</v>
      </c>
      <c r="D168" s="14" t="s">
        <v>92</v>
      </c>
      <c r="E168" s="160">
        <v>2.84</v>
      </c>
      <c r="F168" s="104">
        <v>15</v>
      </c>
      <c r="G168" s="160">
        <v>14.24</v>
      </c>
      <c r="H168" s="105">
        <v>15</v>
      </c>
      <c r="I168" s="162">
        <v>4.93</v>
      </c>
      <c r="J168" s="105">
        <v>13</v>
      </c>
      <c r="K168" s="54">
        <f t="shared" si="4"/>
        <v>43</v>
      </c>
      <c r="P168" s="182" t="str">
        <f>C168</f>
        <v>Saibanti Giulia</v>
      </c>
      <c r="Q168" s="185">
        <f>B168</f>
        <v>36157</v>
      </c>
      <c r="R168" s="182" t="str">
        <f>D168</f>
        <v>MALCESINE</v>
      </c>
    </row>
    <row r="169" spans="1:11" ht="12.75">
      <c r="A169" s="3">
        <v>22</v>
      </c>
      <c r="B169" s="48"/>
      <c r="C169" s="186"/>
      <c r="D169" s="14">
        <v>0</v>
      </c>
      <c r="E169" s="160"/>
      <c r="F169" s="28">
        <v>22</v>
      </c>
      <c r="G169" s="160"/>
      <c r="H169" s="29">
        <v>22</v>
      </c>
      <c r="I169" s="160"/>
      <c r="J169" s="29">
        <v>22</v>
      </c>
      <c r="K169" s="54">
        <f t="shared" si="4"/>
        <v>66</v>
      </c>
    </row>
    <row r="170" spans="1:11" ht="12.75">
      <c r="A170" s="3">
        <v>23</v>
      </c>
      <c r="B170" s="48"/>
      <c r="C170" s="186"/>
      <c r="D170" s="14">
        <v>0</v>
      </c>
      <c r="E170" s="160"/>
      <c r="F170" s="104">
        <v>23</v>
      </c>
      <c r="G170" s="160"/>
      <c r="H170" s="105">
        <v>23</v>
      </c>
      <c r="I170" s="162"/>
      <c r="J170" s="105">
        <v>23</v>
      </c>
      <c r="K170" s="54">
        <f t="shared" si="4"/>
        <v>69</v>
      </c>
    </row>
    <row r="171" spans="1:18" ht="12.75">
      <c r="A171" s="3">
        <v>24</v>
      </c>
      <c r="B171" s="48"/>
      <c r="C171" s="186"/>
      <c r="D171" s="14">
        <v>0</v>
      </c>
      <c r="E171" s="160"/>
      <c r="F171" s="28">
        <v>24</v>
      </c>
      <c r="G171" s="160"/>
      <c r="H171" s="29">
        <v>24</v>
      </c>
      <c r="I171" s="160"/>
      <c r="J171" s="29">
        <v>24</v>
      </c>
      <c r="K171" s="54">
        <f t="shared" si="4"/>
        <v>72</v>
      </c>
      <c r="P171" s="186"/>
      <c r="Q171" s="216"/>
      <c r="R171" s="186"/>
    </row>
    <row r="172" spans="1:18" ht="12.75">
      <c r="A172" s="3">
        <v>25</v>
      </c>
      <c r="B172" s="48"/>
      <c r="C172" s="4"/>
      <c r="D172" s="14">
        <v>0</v>
      </c>
      <c r="E172" s="160"/>
      <c r="F172" s="104">
        <v>25</v>
      </c>
      <c r="G172" s="160"/>
      <c r="H172" s="105">
        <v>25</v>
      </c>
      <c r="I172" s="162"/>
      <c r="J172" s="105">
        <v>25</v>
      </c>
      <c r="K172" s="54">
        <f t="shared" si="4"/>
        <v>75</v>
      </c>
      <c r="P172" s="186"/>
      <c r="Q172" s="216"/>
      <c r="R172" s="186"/>
    </row>
    <row r="173" spans="1:18" ht="12.75">
      <c r="A173" s="3">
        <v>26</v>
      </c>
      <c r="B173" s="48"/>
      <c r="C173" s="4"/>
      <c r="D173" s="14">
        <v>0</v>
      </c>
      <c r="E173" s="160"/>
      <c r="F173" s="28">
        <v>26</v>
      </c>
      <c r="G173" s="160"/>
      <c r="H173" s="29">
        <v>26</v>
      </c>
      <c r="I173" s="160"/>
      <c r="J173" s="29">
        <v>26</v>
      </c>
      <c r="K173" s="54">
        <f t="shared" si="4"/>
        <v>78</v>
      </c>
      <c r="P173" s="186"/>
      <c r="Q173" s="216"/>
      <c r="R173" s="186"/>
    </row>
    <row r="174" spans="1:18" ht="12.75">
      <c r="A174" s="3">
        <v>27</v>
      </c>
      <c r="B174" s="48"/>
      <c r="C174" s="4"/>
      <c r="D174" s="14">
        <v>0</v>
      </c>
      <c r="E174" s="160"/>
      <c r="F174" s="104">
        <v>27</v>
      </c>
      <c r="G174" s="160"/>
      <c r="H174" s="105">
        <v>27</v>
      </c>
      <c r="I174" s="162"/>
      <c r="J174" s="105">
        <v>27</v>
      </c>
      <c r="K174" s="54">
        <f t="shared" si="4"/>
        <v>81</v>
      </c>
      <c r="P174" s="186"/>
      <c r="Q174" s="216"/>
      <c r="R174" s="186"/>
    </row>
    <row r="175" spans="1:18" ht="12.75">
      <c r="A175" s="3">
        <v>28</v>
      </c>
      <c r="B175" s="48"/>
      <c r="C175" s="4"/>
      <c r="D175" s="15">
        <v>0</v>
      </c>
      <c r="E175" s="160"/>
      <c r="F175" s="28">
        <v>28</v>
      </c>
      <c r="G175" s="160"/>
      <c r="H175" s="29">
        <v>28</v>
      </c>
      <c r="I175" s="160"/>
      <c r="J175" s="29">
        <v>28</v>
      </c>
      <c r="K175" s="54">
        <f t="shared" si="4"/>
        <v>84</v>
      </c>
      <c r="P175" s="186"/>
      <c r="Q175" s="216"/>
      <c r="R175" s="186"/>
    </row>
    <row r="176" spans="1:11" ht="12.75">
      <c r="A176" s="3">
        <v>29</v>
      </c>
      <c r="B176" s="48"/>
      <c r="C176" s="4"/>
      <c r="D176" s="15">
        <v>0</v>
      </c>
      <c r="E176" s="160"/>
      <c r="F176" s="104">
        <v>29</v>
      </c>
      <c r="G176" s="160"/>
      <c r="H176" s="105">
        <v>29</v>
      </c>
      <c r="I176" s="160"/>
      <c r="J176" s="105">
        <v>29</v>
      </c>
      <c r="K176" s="54">
        <f t="shared" si="4"/>
        <v>87</v>
      </c>
    </row>
    <row r="177" spans="1:11" ht="12.75">
      <c r="A177" s="3">
        <v>30</v>
      </c>
      <c r="B177" s="48"/>
      <c r="C177" s="4"/>
      <c r="D177" s="15">
        <v>0</v>
      </c>
      <c r="E177" s="160"/>
      <c r="F177" s="28">
        <v>30</v>
      </c>
      <c r="G177" s="160"/>
      <c r="H177" s="29">
        <v>30</v>
      </c>
      <c r="I177" s="160"/>
      <c r="J177" s="29">
        <v>30</v>
      </c>
      <c r="K177" s="54">
        <f t="shared" si="4"/>
        <v>90</v>
      </c>
    </row>
    <row r="178" spans="1:11" ht="12.75">
      <c r="A178" s="3">
        <v>31</v>
      </c>
      <c r="B178" s="48"/>
      <c r="C178" s="4"/>
      <c r="D178" s="15">
        <v>0</v>
      </c>
      <c r="E178" s="160"/>
      <c r="F178" s="104">
        <v>31</v>
      </c>
      <c r="G178" s="160"/>
      <c r="H178" s="105">
        <v>31</v>
      </c>
      <c r="I178" s="160"/>
      <c r="J178" s="105">
        <v>31</v>
      </c>
      <c r="K178" s="54">
        <f t="shared" si="4"/>
        <v>93</v>
      </c>
    </row>
    <row r="179" spans="1:11" ht="12.75">
      <c r="A179" s="139">
        <v>32</v>
      </c>
      <c r="B179" s="100"/>
      <c r="C179" s="101"/>
      <c r="D179" s="15">
        <v>0</v>
      </c>
      <c r="E179" s="160"/>
      <c r="F179" s="28">
        <v>32</v>
      </c>
      <c r="G179" s="160"/>
      <c r="H179" s="29">
        <v>32</v>
      </c>
      <c r="I179" s="160"/>
      <c r="J179" s="29">
        <v>32</v>
      </c>
      <c r="K179" s="54">
        <f t="shared" si="4"/>
        <v>96</v>
      </c>
    </row>
    <row r="180" spans="1:11" ht="13.5" thickBot="1">
      <c r="A180" s="5">
        <v>33</v>
      </c>
      <c r="B180" s="49"/>
      <c r="C180" s="6"/>
      <c r="D180" s="155">
        <v>0</v>
      </c>
      <c r="E180" s="161"/>
      <c r="F180" s="104">
        <v>33</v>
      </c>
      <c r="G180" s="161"/>
      <c r="H180" s="105">
        <v>33</v>
      </c>
      <c r="I180" s="161"/>
      <c r="J180" s="105">
        <v>33</v>
      </c>
      <c r="K180" s="55">
        <f t="shared" si="4"/>
        <v>99</v>
      </c>
    </row>
    <row r="181" ht="13.5" thickBot="1"/>
    <row r="182" spans="1:11" ht="26.25" customHeight="1" thickBot="1">
      <c r="A182" s="304" t="s">
        <v>18</v>
      </c>
      <c r="B182" s="305"/>
      <c r="C182" s="305"/>
      <c r="D182" s="306"/>
      <c r="E182" s="307" t="s">
        <v>4</v>
      </c>
      <c r="F182" s="307"/>
      <c r="G182" s="308" t="s">
        <v>19</v>
      </c>
      <c r="H182" s="308"/>
      <c r="I182" s="308" t="s">
        <v>20</v>
      </c>
      <c r="J182" s="309"/>
      <c r="K182" s="302" t="s">
        <v>7</v>
      </c>
    </row>
    <row r="183" spans="1:11" ht="13.5" thickBot="1">
      <c r="A183" s="27" t="s">
        <v>13</v>
      </c>
      <c r="B183" s="26" t="s">
        <v>0</v>
      </c>
      <c r="C183" s="26" t="s">
        <v>1</v>
      </c>
      <c r="D183" s="26" t="s">
        <v>2</v>
      </c>
      <c r="E183" s="26" t="s">
        <v>3</v>
      </c>
      <c r="F183" s="26" t="s">
        <v>10</v>
      </c>
      <c r="G183" s="26" t="s">
        <v>9</v>
      </c>
      <c r="H183" s="26" t="s">
        <v>11</v>
      </c>
      <c r="I183" s="26" t="s">
        <v>3</v>
      </c>
      <c r="J183" s="26" t="s">
        <v>12</v>
      </c>
      <c r="K183" s="303"/>
    </row>
    <row r="184" spans="1:11" ht="12.75">
      <c r="A184" s="9">
        <v>1</v>
      </c>
      <c r="B184" s="47"/>
      <c r="C184" s="215"/>
      <c r="D184" s="13"/>
      <c r="E184" s="159"/>
      <c r="F184" s="104">
        <v>16</v>
      </c>
      <c r="G184" s="132"/>
      <c r="H184" s="105">
        <v>16</v>
      </c>
      <c r="I184" s="136"/>
      <c r="J184" s="29">
        <v>16</v>
      </c>
      <c r="K184" s="54">
        <f aca="true" t="shared" si="5" ref="K184:K216">SUM(F184+H184+J184)</f>
        <v>48</v>
      </c>
    </row>
    <row r="185" spans="1:18" ht="12.75">
      <c r="A185" s="3">
        <v>2</v>
      </c>
      <c r="B185" s="48"/>
      <c r="C185" s="186"/>
      <c r="D185" s="13"/>
      <c r="E185" s="160"/>
      <c r="F185" s="28">
        <v>17</v>
      </c>
      <c r="G185" s="133"/>
      <c r="H185" s="29">
        <v>17</v>
      </c>
      <c r="I185" s="136"/>
      <c r="J185" s="29">
        <v>17</v>
      </c>
      <c r="K185" s="54">
        <f t="shared" si="5"/>
        <v>51</v>
      </c>
      <c r="P185" s="178" t="str">
        <f>C187</f>
        <v>Braganza Nicola</v>
      </c>
      <c r="Q185" s="183">
        <f>B187</f>
        <v>35853</v>
      </c>
      <c r="R185" s="178" t="str">
        <f>D187</f>
        <v>VALEGGIO S.M.</v>
      </c>
    </row>
    <row r="186" spans="1:18" ht="12.75">
      <c r="A186" s="3">
        <v>3</v>
      </c>
      <c r="B186" s="48"/>
      <c r="C186" s="186"/>
      <c r="D186" s="13"/>
      <c r="E186" s="160"/>
      <c r="F186" s="104">
        <v>18</v>
      </c>
      <c r="G186" s="133"/>
      <c r="H186" s="105">
        <v>18</v>
      </c>
      <c r="I186" s="136"/>
      <c r="J186" s="29">
        <v>18</v>
      </c>
      <c r="K186" s="54">
        <f t="shared" si="5"/>
        <v>54</v>
      </c>
      <c r="P186" s="178" t="str">
        <f>C190</f>
        <v>Bonetti Silvio</v>
      </c>
      <c r="Q186" s="183">
        <f>B190</f>
        <v>36125</v>
      </c>
      <c r="R186" s="178" t="str">
        <f>D190</f>
        <v>CAPRINO VR</v>
      </c>
    </row>
    <row r="187" spans="1:18" ht="12.75">
      <c r="A187" s="3">
        <v>4</v>
      </c>
      <c r="B187" s="48">
        <v>35853</v>
      </c>
      <c r="C187" s="178" t="s">
        <v>161</v>
      </c>
      <c r="D187" s="14" t="s">
        <v>21</v>
      </c>
      <c r="E187" s="160">
        <v>4.41</v>
      </c>
      <c r="F187" s="28">
        <v>7</v>
      </c>
      <c r="G187" s="133">
        <v>10.82</v>
      </c>
      <c r="H187" s="29">
        <v>5</v>
      </c>
      <c r="I187" s="136">
        <v>9.75</v>
      </c>
      <c r="J187" s="29">
        <v>4</v>
      </c>
      <c r="K187" s="54">
        <f t="shared" si="5"/>
        <v>16</v>
      </c>
      <c r="P187" s="178" t="str">
        <f>C193</f>
        <v>Ambrosini Riccardo</v>
      </c>
      <c r="Q187" s="183">
        <f>B193</f>
        <v>35869</v>
      </c>
      <c r="R187" s="178" t="str">
        <f>D193</f>
        <v>CAVAION VR</v>
      </c>
    </row>
    <row r="188" spans="1:18" ht="12.75">
      <c r="A188" s="3">
        <v>5</v>
      </c>
      <c r="B188" s="48">
        <v>35812</v>
      </c>
      <c r="C188" s="180" t="s">
        <v>162</v>
      </c>
      <c r="D188" s="14" t="s">
        <v>21</v>
      </c>
      <c r="E188" s="160">
        <v>3.88</v>
      </c>
      <c r="F188" s="104">
        <v>15</v>
      </c>
      <c r="G188" s="133">
        <v>11.26</v>
      </c>
      <c r="H188" s="105">
        <v>11</v>
      </c>
      <c r="I188" s="136">
        <v>7.98</v>
      </c>
      <c r="J188" s="29">
        <v>10</v>
      </c>
      <c r="K188" s="54">
        <f t="shared" si="5"/>
        <v>36</v>
      </c>
      <c r="P188" s="178" t="str">
        <f>C196</f>
        <v>El Amri Soulayman</v>
      </c>
      <c r="Q188" s="183">
        <f>B196</f>
        <v>36390</v>
      </c>
      <c r="R188" s="178" t="str">
        <f>D196</f>
        <v>PERI</v>
      </c>
    </row>
    <row r="189" spans="1:18" ht="12.75">
      <c r="A189" s="3">
        <v>6</v>
      </c>
      <c r="B189" s="48">
        <v>35905</v>
      </c>
      <c r="C189" s="182" t="s">
        <v>163</v>
      </c>
      <c r="D189" s="14" t="s">
        <v>21</v>
      </c>
      <c r="E189" s="160">
        <v>4.52</v>
      </c>
      <c r="F189" s="28">
        <v>4</v>
      </c>
      <c r="G189" s="133">
        <v>10.3</v>
      </c>
      <c r="H189" s="29">
        <v>3</v>
      </c>
      <c r="I189" s="136">
        <v>10.28</v>
      </c>
      <c r="J189" s="29">
        <v>1</v>
      </c>
      <c r="K189" s="54">
        <f t="shared" si="5"/>
        <v>8</v>
      </c>
      <c r="P189" s="178" t="str">
        <f>C202</f>
        <v>Mantovani Denis</v>
      </c>
      <c r="Q189" s="183">
        <f>B202</f>
        <v>35871</v>
      </c>
      <c r="R189" s="178" t="str">
        <f>D202</f>
        <v>MALCESINE</v>
      </c>
    </row>
    <row r="190" spans="1:18" ht="12.75">
      <c r="A190" s="3">
        <v>7</v>
      </c>
      <c r="B190" s="48">
        <v>36125</v>
      </c>
      <c r="C190" s="178" t="s">
        <v>155</v>
      </c>
      <c r="D190" s="14" t="s">
        <v>22</v>
      </c>
      <c r="E190" s="160">
        <v>4.71</v>
      </c>
      <c r="F190" s="104">
        <v>2</v>
      </c>
      <c r="G190" s="133">
        <v>10.23</v>
      </c>
      <c r="H190" s="105">
        <v>2</v>
      </c>
      <c r="I190" s="136">
        <v>9.8</v>
      </c>
      <c r="J190" s="29">
        <v>3</v>
      </c>
      <c r="K190" s="54">
        <f t="shared" si="5"/>
        <v>7</v>
      </c>
      <c r="P190" s="186"/>
      <c r="Q190" s="216"/>
      <c r="R190" s="186"/>
    </row>
    <row r="191" spans="1:11" ht="12.75">
      <c r="A191" s="3">
        <v>8</v>
      </c>
      <c r="B191" s="48">
        <v>36066</v>
      </c>
      <c r="C191" s="180" t="s">
        <v>156</v>
      </c>
      <c r="D191" s="14" t="s">
        <v>22</v>
      </c>
      <c r="E191" s="160">
        <v>4.88</v>
      </c>
      <c r="F191" s="28">
        <v>1</v>
      </c>
      <c r="G191" s="133">
        <v>10.52</v>
      </c>
      <c r="H191" s="29">
        <v>4</v>
      </c>
      <c r="I191" s="136">
        <v>8.76</v>
      </c>
      <c r="J191" s="29">
        <v>8</v>
      </c>
      <c r="K191" s="54">
        <f t="shared" si="5"/>
        <v>13</v>
      </c>
    </row>
    <row r="192" spans="1:11" ht="12.75">
      <c r="A192" s="3">
        <v>9</v>
      </c>
      <c r="B192" s="48">
        <v>35966</v>
      </c>
      <c r="C192" s="182" t="s">
        <v>157</v>
      </c>
      <c r="D192" s="14" t="s">
        <v>22</v>
      </c>
      <c r="E192" s="160">
        <v>4.25</v>
      </c>
      <c r="F192" s="104">
        <v>9</v>
      </c>
      <c r="G192" s="133">
        <v>10.88</v>
      </c>
      <c r="H192" s="105">
        <v>6</v>
      </c>
      <c r="I192" s="136">
        <v>9.71</v>
      </c>
      <c r="J192" s="29">
        <v>5</v>
      </c>
      <c r="K192" s="54">
        <f t="shared" si="5"/>
        <v>20</v>
      </c>
    </row>
    <row r="193" spans="1:18" ht="12.75">
      <c r="A193" s="3">
        <v>10</v>
      </c>
      <c r="B193" s="48">
        <v>35869</v>
      </c>
      <c r="C193" s="178" t="s">
        <v>158</v>
      </c>
      <c r="D193" s="14" t="s">
        <v>23</v>
      </c>
      <c r="E193" s="160">
        <v>4.46</v>
      </c>
      <c r="F193" s="28">
        <v>5</v>
      </c>
      <c r="G193" s="133">
        <v>11.15</v>
      </c>
      <c r="H193" s="29">
        <v>10</v>
      </c>
      <c r="I193" s="136">
        <v>8.73</v>
      </c>
      <c r="J193" s="29">
        <v>9</v>
      </c>
      <c r="K193" s="54">
        <f t="shared" si="5"/>
        <v>24</v>
      </c>
      <c r="P193" s="180" t="str">
        <f>C188</f>
        <v>Meneghelli Dennis</v>
      </c>
      <c r="Q193" s="184">
        <f>B188</f>
        <v>35812</v>
      </c>
      <c r="R193" s="180" t="str">
        <f>D188</f>
        <v>VALEGGIO S.M.</v>
      </c>
    </row>
    <row r="194" spans="1:18" ht="12.75">
      <c r="A194" s="3">
        <v>11</v>
      </c>
      <c r="B194" s="48">
        <v>36042</v>
      </c>
      <c r="C194" s="180" t="s">
        <v>159</v>
      </c>
      <c r="D194" s="14" t="s">
        <v>23</v>
      </c>
      <c r="E194" s="160">
        <v>4.23</v>
      </c>
      <c r="F194" s="104">
        <v>10</v>
      </c>
      <c r="G194" s="133">
        <v>13.32</v>
      </c>
      <c r="H194" s="105">
        <v>15</v>
      </c>
      <c r="I194" s="136">
        <v>9.01</v>
      </c>
      <c r="J194" s="29">
        <v>7</v>
      </c>
      <c r="K194" s="54">
        <f t="shared" si="5"/>
        <v>32</v>
      </c>
      <c r="P194" s="180" t="str">
        <f>C191</f>
        <v>Forlin Leonardo</v>
      </c>
      <c r="Q194" s="184">
        <f>B191</f>
        <v>36066</v>
      </c>
      <c r="R194" s="180" t="str">
        <f>D191</f>
        <v>CAPRINO VR</v>
      </c>
    </row>
    <row r="195" spans="1:18" ht="12.75">
      <c r="A195" s="3">
        <v>12</v>
      </c>
      <c r="B195" s="48">
        <v>35894</v>
      </c>
      <c r="C195" s="182" t="s">
        <v>160</v>
      </c>
      <c r="D195" s="14" t="s">
        <v>23</v>
      </c>
      <c r="E195" s="160">
        <v>4.22</v>
      </c>
      <c r="F195" s="28">
        <v>11</v>
      </c>
      <c r="G195" s="133">
        <v>11.68</v>
      </c>
      <c r="H195" s="29">
        <v>12</v>
      </c>
      <c r="I195" s="136">
        <v>7.9</v>
      </c>
      <c r="J195" s="29">
        <v>11</v>
      </c>
      <c r="K195" s="54">
        <f t="shared" si="5"/>
        <v>34</v>
      </c>
      <c r="P195" s="180" t="str">
        <f>C194</f>
        <v>Mazzurana Riccardo</v>
      </c>
      <c r="Q195" s="184">
        <f>B194</f>
        <v>36042</v>
      </c>
      <c r="R195" s="180" t="str">
        <f>D194</f>
        <v>CAVAION VR</v>
      </c>
    </row>
    <row r="196" spans="1:18" ht="12.75">
      <c r="A196" s="3">
        <v>13</v>
      </c>
      <c r="B196" s="48">
        <v>36390</v>
      </c>
      <c r="C196" s="178" t="s">
        <v>191</v>
      </c>
      <c r="D196" s="14" t="s">
        <v>82</v>
      </c>
      <c r="E196" s="160">
        <v>4.25</v>
      </c>
      <c r="F196" s="104">
        <v>8</v>
      </c>
      <c r="G196" s="133">
        <v>12.24</v>
      </c>
      <c r="H196" s="105">
        <v>14</v>
      </c>
      <c r="I196" s="136">
        <v>6.86</v>
      </c>
      <c r="J196" s="29">
        <v>13</v>
      </c>
      <c r="K196" s="54">
        <f t="shared" si="5"/>
        <v>35</v>
      </c>
      <c r="P196" s="180" t="str">
        <f>C197</f>
        <v>Tokic Manuel</v>
      </c>
      <c r="Q196" s="184">
        <f>B197</f>
        <v>36098</v>
      </c>
      <c r="R196" s="180" t="str">
        <f>D197</f>
        <v>PERI</v>
      </c>
    </row>
    <row r="197" spans="1:18" ht="12.75">
      <c r="A197" s="3">
        <v>14</v>
      </c>
      <c r="B197" s="48">
        <v>36098</v>
      </c>
      <c r="C197" s="180" t="s">
        <v>164</v>
      </c>
      <c r="D197" s="14" t="s">
        <v>82</v>
      </c>
      <c r="E197" s="160">
        <v>4.65</v>
      </c>
      <c r="F197" s="28">
        <v>3</v>
      </c>
      <c r="G197" s="133">
        <v>10.16</v>
      </c>
      <c r="H197" s="29">
        <v>1</v>
      </c>
      <c r="I197" s="136">
        <v>7.66</v>
      </c>
      <c r="J197" s="29">
        <v>12</v>
      </c>
      <c r="K197" s="54">
        <f t="shared" si="5"/>
        <v>16</v>
      </c>
      <c r="P197" s="180" t="str">
        <f>C203</f>
        <v>Benamati Jordi</v>
      </c>
      <c r="Q197" s="184">
        <f>B203</f>
        <v>36075</v>
      </c>
      <c r="R197" s="180" t="str">
        <f>D203</f>
        <v>MALCESINE</v>
      </c>
    </row>
    <row r="198" spans="1:11" ht="12.75">
      <c r="A198" s="3">
        <v>15</v>
      </c>
      <c r="B198" s="48">
        <v>35918</v>
      </c>
      <c r="C198" s="182" t="s">
        <v>165</v>
      </c>
      <c r="D198" s="14" t="s">
        <v>82</v>
      </c>
      <c r="E198" s="160">
        <v>4.08</v>
      </c>
      <c r="F198" s="104">
        <v>14</v>
      </c>
      <c r="G198" s="133">
        <v>11.94</v>
      </c>
      <c r="H198" s="105">
        <v>13</v>
      </c>
      <c r="I198" s="136">
        <v>9.33</v>
      </c>
      <c r="J198" s="29">
        <v>6</v>
      </c>
      <c r="K198" s="54">
        <f t="shared" si="5"/>
        <v>33</v>
      </c>
    </row>
    <row r="199" spans="1:11" ht="12.75">
      <c r="A199" s="3">
        <v>16</v>
      </c>
      <c r="B199" s="48"/>
      <c r="C199" s="186"/>
      <c r="D199" s="14">
        <v>0</v>
      </c>
      <c r="E199" s="160"/>
      <c r="F199" s="28">
        <v>19</v>
      </c>
      <c r="G199" s="133"/>
      <c r="H199" s="29">
        <v>19</v>
      </c>
      <c r="I199" s="136"/>
      <c r="J199" s="29">
        <v>19</v>
      </c>
      <c r="K199" s="54">
        <f t="shared" si="5"/>
        <v>57</v>
      </c>
    </row>
    <row r="200" spans="1:18" ht="12.75">
      <c r="A200" s="3">
        <v>17</v>
      </c>
      <c r="B200" s="48"/>
      <c r="C200" s="186"/>
      <c r="D200" s="14">
        <v>0</v>
      </c>
      <c r="E200" s="160"/>
      <c r="F200" s="104">
        <v>20</v>
      </c>
      <c r="G200" s="133"/>
      <c r="H200" s="105">
        <v>20</v>
      </c>
      <c r="I200" s="136"/>
      <c r="J200" s="29">
        <v>20</v>
      </c>
      <c r="K200" s="54">
        <f t="shared" si="5"/>
        <v>60</v>
      </c>
      <c r="P200" s="182" t="str">
        <f>C189</f>
        <v>Pezzini Nicolò</v>
      </c>
      <c r="Q200" s="185">
        <f>B189</f>
        <v>35905</v>
      </c>
      <c r="R200" s="182" t="str">
        <f>D189</f>
        <v>VALEGGIO S.M.</v>
      </c>
    </row>
    <row r="201" spans="1:18" ht="12.75">
      <c r="A201" s="3">
        <v>18</v>
      </c>
      <c r="B201" s="48"/>
      <c r="C201" s="186"/>
      <c r="D201" s="14">
        <v>0</v>
      </c>
      <c r="E201" s="160"/>
      <c r="F201" s="28">
        <v>21</v>
      </c>
      <c r="G201" s="133"/>
      <c r="H201" s="29">
        <v>21</v>
      </c>
      <c r="I201" s="136"/>
      <c r="J201" s="29">
        <v>21</v>
      </c>
      <c r="K201" s="54">
        <f t="shared" si="5"/>
        <v>63</v>
      </c>
      <c r="P201" s="182" t="str">
        <f>C192</f>
        <v>Scala Mattia</v>
      </c>
      <c r="Q201" s="185">
        <f>B192</f>
        <v>35966</v>
      </c>
      <c r="R201" s="182" t="str">
        <f>D192</f>
        <v>CAPRINO VR</v>
      </c>
    </row>
    <row r="202" spans="1:18" ht="12.75">
      <c r="A202" s="3">
        <v>19</v>
      </c>
      <c r="B202" s="48">
        <v>35871</v>
      </c>
      <c r="C202" s="178" t="s">
        <v>152</v>
      </c>
      <c r="D202" s="14" t="s">
        <v>92</v>
      </c>
      <c r="E202" s="160">
        <v>4.42</v>
      </c>
      <c r="F202" s="104">
        <v>6</v>
      </c>
      <c r="G202" s="133">
        <v>11.1</v>
      </c>
      <c r="H202" s="105">
        <v>9</v>
      </c>
      <c r="I202" s="136">
        <v>6.73</v>
      </c>
      <c r="J202" s="29">
        <v>14</v>
      </c>
      <c r="K202" s="54">
        <f t="shared" si="5"/>
        <v>29</v>
      </c>
      <c r="P202" s="182" t="str">
        <f>C195</f>
        <v>Pachera Zeno</v>
      </c>
      <c r="Q202" s="185">
        <f>B195</f>
        <v>35894</v>
      </c>
      <c r="R202" s="182" t="str">
        <f>D195</f>
        <v>CAVAION VR</v>
      </c>
    </row>
    <row r="203" spans="1:18" ht="12.75">
      <c r="A203" s="3">
        <v>20</v>
      </c>
      <c r="B203" s="48">
        <v>36075</v>
      </c>
      <c r="C203" s="180" t="s">
        <v>153</v>
      </c>
      <c r="D203" s="14" t="s">
        <v>92</v>
      </c>
      <c r="E203" s="160">
        <v>4.08</v>
      </c>
      <c r="F203" s="28">
        <v>13</v>
      </c>
      <c r="G203" s="133">
        <v>10.95</v>
      </c>
      <c r="H203" s="29">
        <v>8</v>
      </c>
      <c r="I203" s="136">
        <v>6.4</v>
      </c>
      <c r="J203" s="29">
        <v>15</v>
      </c>
      <c r="K203" s="54">
        <f t="shared" si="5"/>
        <v>36</v>
      </c>
      <c r="P203" s="182" t="str">
        <f>C198</f>
        <v>Gamberoni Filippo</v>
      </c>
      <c r="Q203" s="185">
        <f>B198</f>
        <v>35918</v>
      </c>
      <c r="R203" s="182" t="str">
        <f>D198</f>
        <v>PERI</v>
      </c>
    </row>
    <row r="204" spans="1:18" ht="12.75">
      <c r="A204" s="3">
        <v>21</v>
      </c>
      <c r="B204" s="124">
        <v>36147</v>
      </c>
      <c r="C204" s="182" t="s">
        <v>154</v>
      </c>
      <c r="D204" s="14" t="s">
        <v>92</v>
      </c>
      <c r="E204" s="160">
        <v>4.08</v>
      </c>
      <c r="F204" s="104">
        <v>12</v>
      </c>
      <c r="G204" s="133">
        <v>10.9</v>
      </c>
      <c r="H204" s="105">
        <v>7</v>
      </c>
      <c r="I204" s="136">
        <v>10.08</v>
      </c>
      <c r="J204" s="29">
        <v>2</v>
      </c>
      <c r="K204" s="54">
        <f t="shared" si="5"/>
        <v>21</v>
      </c>
      <c r="P204" s="182" t="str">
        <f>C204</f>
        <v>Chincarini Nicola</v>
      </c>
      <c r="Q204" s="185">
        <f>B204</f>
        <v>36147</v>
      </c>
      <c r="R204" s="182" t="str">
        <f>D204</f>
        <v>MALCESINE</v>
      </c>
    </row>
    <row r="205" spans="1:11" ht="12.75">
      <c r="A205" s="3">
        <v>22</v>
      </c>
      <c r="B205" s="48"/>
      <c r="C205" s="186"/>
      <c r="D205" s="14">
        <v>0</v>
      </c>
      <c r="E205" s="160"/>
      <c r="F205" s="28">
        <v>22</v>
      </c>
      <c r="G205" s="133"/>
      <c r="H205" s="29">
        <v>22</v>
      </c>
      <c r="I205" s="136"/>
      <c r="J205" s="29">
        <v>22</v>
      </c>
      <c r="K205" s="54">
        <f t="shared" si="5"/>
        <v>66</v>
      </c>
    </row>
    <row r="206" spans="1:11" ht="12.75">
      <c r="A206" s="3">
        <v>23</v>
      </c>
      <c r="B206" s="48"/>
      <c r="C206" s="186"/>
      <c r="D206" s="14">
        <v>0</v>
      </c>
      <c r="E206" s="160"/>
      <c r="F206" s="104">
        <v>23</v>
      </c>
      <c r="G206" s="133"/>
      <c r="H206" s="105">
        <v>23</v>
      </c>
      <c r="I206" s="136"/>
      <c r="J206" s="29">
        <v>23</v>
      </c>
      <c r="K206" s="54">
        <f t="shared" si="5"/>
        <v>69</v>
      </c>
    </row>
    <row r="207" spans="1:18" ht="12.75">
      <c r="A207" s="3">
        <v>24</v>
      </c>
      <c r="B207" s="48"/>
      <c r="C207" s="186"/>
      <c r="D207" s="14">
        <v>0</v>
      </c>
      <c r="E207" s="160"/>
      <c r="F207" s="28">
        <v>24</v>
      </c>
      <c r="G207" s="133"/>
      <c r="H207" s="29">
        <v>24</v>
      </c>
      <c r="I207" s="136"/>
      <c r="J207" s="29">
        <v>24</v>
      </c>
      <c r="K207" s="54">
        <f t="shared" si="5"/>
        <v>72</v>
      </c>
      <c r="P207" s="186"/>
      <c r="Q207" s="216"/>
      <c r="R207" s="186"/>
    </row>
    <row r="208" spans="1:18" ht="12.75">
      <c r="A208" s="3">
        <v>25</v>
      </c>
      <c r="B208" s="48"/>
      <c r="C208" s="11"/>
      <c r="D208" s="14">
        <v>0</v>
      </c>
      <c r="E208" s="160"/>
      <c r="F208" s="104">
        <v>25</v>
      </c>
      <c r="G208" s="133"/>
      <c r="H208" s="105">
        <v>25</v>
      </c>
      <c r="I208" s="136"/>
      <c r="J208" s="29">
        <v>25</v>
      </c>
      <c r="K208" s="54">
        <f t="shared" si="5"/>
        <v>75</v>
      </c>
      <c r="P208" s="186"/>
      <c r="Q208" s="216"/>
      <c r="R208" s="186"/>
    </row>
    <row r="209" spans="1:18" ht="12.75">
      <c r="A209" s="3">
        <v>26</v>
      </c>
      <c r="B209" s="48"/>
      <c r="C209" s="4"/>
      <c r="D209" s="14">
        <v>0</v>
      </c>
      <c r="E209" s="160"/>
      <c r="F209" s="28">
        <v>26</v>
      </c>
      <c r="G209" s="133"/>
      <c r="H209" s="29">
        <v>26</v>
      </c>
      <c r="I209" s="136"/>
      <c r="J209" s="29">
        <v>26</v>
      </c>
      <c r="K209" s="54">
        <f t="shared" si="5"/>
        <v>78</v>
      </c>
      <c r="P209" s="186"/>
      <c r="Q209" s="216"/>
      <c r="R209" s="186"/>
    </row>
    <row r="210" spans="1:18" ht="12.75">
      <c r="A210" s="3">
        <v>27</v>
      </c>
      <c r="B210" s="48"/>
      <c r="C210" s="4"/>
      <c r="D210" s="14">
        <v>0</v>
      </c>
      <c r="E210" s="160"/>
      <c r="F210" s="104">
        <v>27</v>
      </c>
      <c r="G210" s="133"/>
      <c r="H210" s="105">
        <v>27</v>
      </c>
      <c r="I210" s="136"/>
      <c r="J210" s="29">
        <v>27</v>
      </c>
      <c r="K210" s="54">
        <f t="shared" si="5"/>
        <v>81</v>
      </c>
      <c r="P210" s="186"/>
      <c r="Q210" s="216"/>
      <c r="R210" s="186"/>
    </row>
    <row r="211" spans="1:18" ht="12.75">
      <c r="A211" s="3">
        <v>28</v>
      </c>
      <c r="B211" s="48"/>
      <c r="C211" s="4"/>
      <c r="D211" s="15">
        <v>0</v>
      </c>
      <c r="E211" s="160"/>
      <c r="F211" s="28">
        <v>28</v>
      </c>
      <c r="G211" s="160"/>
      <c r="H211" s="29">
        <v>28</v>
      </c>
      <c r="I211" s="163"/>
      <c r="J211" s="29">
        <v>28</v>
      </c>
      <c r="K211" s="54">
        <f t="shared" si="5"/>
        <v>84</v>
      </c>
      <c r="P211" s="186"/>
      <c r="Q211" s="216"/>
      <c r="R211" s="186"/>
    </row>
    <row r="212" spans="1:11" ht="12.75">
      <c r="A212" s="3">
        <v>29</v>
      </c>
      <c r="B212" s="48"/>
      <c r="C212" s="4"/>
      <c r="D212" s="15">
        <v>0</v>
      </c>
      <c r="E212" s="160"/>
      <c r="F212" s="104">
        <v>29</v>
      </c>
      <c r="G212" s="160"/>
      <c r="H212" s="105">
        <v>29</v>
      </c>
      <c r="I212" s="163"/>
      <c r="J212" s="29">
        <v>29</v>
      </c>
      <c r="K212" s="54">
        <f t="shared" si="5"/>
        <v>87</v>
      </c>
    </row>
    <row r="213" spans="1:11" ht="12.75">
      <c r="A213" s="3">
        <v>30</v>
      </c>
      <c r="B213" s="48"/>
      <c r="C213" s="4"/>
      <c r="D213" s="15">
        <v>0</v>
      </c>
      <c r="E213" s="160"/>
      <c r="F213" s="28">
        <v>30</v>
      </c>
      <c r="G213" s="160"/>
      <c r="H213" s="29">
        <v>30</v>
      </c>
      <c r="I213" s="163"/>
      <c r="J213" s="29">
        <v>30</v>
      </c>
      <c r="K213" s="54">
        <f t="shared" si="5"/>
        <v>90</v>
      </c>
    </row>
    <row r="214" spans="1:11" ht="12.75">
      <c r="A214" s="3">
        <v>31</v>
      </c>
      <c r="B214" s="48"/>
      <c r="C214" s="4"/>
      <c r="D214" s="15">
        <v>0</v>
      </c>
      <c r="E214" s="160"/>
      <c r="F214" s="104">
        <v>31</v>
      </c>
      <c r="G214" s="160"/>
      <c r="H214" s="105">
        <v>31</v>
      </c>
      <c r="I214" s="163"/>
      <c r="J214" s="29">
        <v>31</v>
      </c>
      <c r="K214" s="54">
        <f t="shared" si="5"/>
        <v>93</v>
      </c>
    </row>
    <row r="215" spans="1:11" ht="12.75">
      <c r="A215" s="139">
        <v>32</v>
      </c>
      <c r="B215" s="100"/>
      <c r="C215" s="101"/>
      <c r="D215" s="15">
        <v>0</v>
      </c>
      <c r="E215" s="160"/>
      <c r="F215" s="28">
        <v>32</v>
      </c>
      <c r="G215" s="160"/>
      <c r="H215" s="29">
        <v>32</v>
      </c>
      <c r="I215" s="163"/>
      <c r="J215" s="29">
        <v>32</v>
      </c>
      <c r="K215" s="54">
        <f t="shared" si="5"/>
        <v>96</v>
      </c>
    </row>
    <row r="216" spans="1:11" ht="13.5" thickBot="1">
      <c r="A216" s="5">
        <v>33</v>
      </c>
      <c r="B216" s="49"/>
      <c r="C216" s="6"/>
      <c r="D216" s="155">
        <v>0</v>
      </c>
      <c r="E216" s="161"/>
      <c r="F216" s="104">
        <v>33</v>
      </c>
      <c r="G216" s="161"/>
      <c r="H216" s="105">
        <v>33</v>
      </c>
      <c r="I216" s="167"/>
      <c r="J216" s="29">
        <v>33</v>
      </c>
      <c r="K216" s="55">
        <f t="shared" si="5"/>
        <v>99</v>
      </c>
    </row>
    <row r="218" ht="13.5" thickBot="1"/>
    <row r="219" spans="1:6" ht="16.5" thickBot="1">
      <c r="A219" s="295" t="s">
        <v>27</v>
      </c>
      <c r="B219" s="296"/>
      <c r="C219" s="296"/>
      <c r="D219" s="296"/>
      <c r="E219" s="296"/>
      <c r="F219" s="297"/>
    </row>
    <row r="220" spans="1:6" ht="13.5" thickBot="1">
      <c r="A220" s="7" t="s">
        <v>13</v>
      </c>
      <c r="B220" s="1" t="s">
        <v>0</v>
      </c>
      <c r="C220" s="7" t="s">
        <v>1</v>
      </c>
      <c r="D220" s="1" t="s">
        <v>2</v>
      </c>
      <c r="E220" s="1" t="s">
        <v>9</v>
      </c>
      <c r="F220" s="1" t="s">
        <v>25</v>
      </c>
    </row>
    <row r="221" spans="1:6" ht="12.75">
      <c r="A221" s="298">
        <v>1</v>
      </c>
      <c r="B221" s="24"/>
      <c r="C221" s="112"/>
      <c r="D221" s="265">
        <v>0</v>
      </c>
      <c r="E221" s="268"/>
      <c r="F221" s="243"/>
    </row>
    <row r="222" spans="1:6" ht="12.75">
      <c r="A222" s="261"/>
      <c r="B222" s="19"/>
      <c r="C222" s="113"/>
      <c r="D222" s="265"/>
      <c r="E222" s="268"/>
      <c r="F222" s="243"/>
    </row>
    <row r="223" spans="1:6" ht="12.75">
      <c r="A223" s="261"/>
      <c r="B223" s="19"/>
      <c r="C223" s="113"/>
      <c r="D223" s="266"/>
      <c r="E223" s="269"/>
      <c r="F223" s="270"/>
    </row>
    <row r="224" spans="1:6" ht="12.75">
      <c r="A224" s="261">
        <v>2</v>
      </c>
      <c r="B224" s="19">
        <v>36020</v>
      </c>
      <c r="C224" s="21" t="s">
        <v>174</v>
      </c>
      <c r="D224" s="289" t="s">
        <v>21</v>
      </c>
      <c r="E224" s="267">
        <v>8.53</v>
      </c>
      <c r="F224" s="242">
        <v>1</v>
      </c>
    </row>
    <row r="225" spans="1:6" ht="12.75">
      <c r="A225" s="261"/>
      <c r="B225" s="19">
        <v>36310</v>
      </c>
      <c r="C225" s="21" t="s">
        <v>205</v>
      </c>
      <c r="D225" s="290"/>
      <c r="E225" s="268"/>
      <c r="F225" s="243"/>
    </row>
    <row r="226" spans="1:6" ht="12.75">
      <c r="A226" s="261"/>
      <c r="B226" s="19">
        <v>36607</v>
      </c>
      <c r="C226" s="21" t="s">
        <v>176</v>
      </c>
      <c r="D226" s="291"/>
      <c r="E226" s="269"/>
      <c r="F226" s="270"/>
    </row>
    <row r="227" spans="1:6" ht="12.75">
      <c r="A227" s="261">
        <v>3</v>
      </c>
      <c r="B227" s="19">
        <v>36581</v>
      </c>
      <c r="C227" s="4" t="s">
        <v>169</v>
      </c>
      <c r="D227" s="264" t="s">
        <v>22</v>
      </c>
      <c r="E227" s="284">
        <v>9.35</v>
      </c>
      <c r="F227" s="285">
        <v>2</v>
      </c>
    </row>
    <row r="228" spans="1:6" ht="12.75">
      <c r="A228" s="261"/>
      <c r="B228" s="19">
        <v>36313</v>
      </c>
      <c r="C228" s="4" t="s">
        <v>170</v>
      </c>
      <c r="D228" s="265"/>
      <c r="E228" s="284"/>
      <c r="F228" s="285"/>
    </row>
    <row r="229" spans="1:6" ht="12.75">
      <c r="A229" s="261"/>
      <c r="B229" s="19">
        <v>35971</v>
      </c>
      <c r="C229" s="4" t="s">
        <v>171</v>
      </c>
      <c r="D229" s="266"/>
      <c r="E229" s="284"/>
      <c r="F229" s="285"/>
    </row>
    <row r="230" spans="1:6" ht="12.75">
      <c r="A230" s="261">
        <v>4</v>
      </c>
      <c r="B230" s="19">
        <v>36033</v>
      </c>
      <c r="C230" s="22" t="s">
        <v>172</v>
      </c>
      <c r="D230" s="264" t="s">
        <v>23</v>
      </c>
      <c r="E230" s="284">
        <v>10.02</v>
      </c>
      <c r="F230" s="285">
        <v>4</v>
      </c>
    </row>
    <row r="231" spans="1:6" ht="12.75">
      <c r="A231" s="261"/>
      <c r="B231" s="19">
        <v>36497</v>
      </c>
      <c r="C231" s="22" t="s">
        <v>192</v>
      </c>
      <c r="D231" s="265"/>
      <c r="E231" s="284"/>
      <c r="F231" s="285"/>
    </row>
    <row r="232" spans="1:6" ht="12.75">
      <c r="A232" s="261"/>
      <c r="B232" s="19">
        <v>36796</v>
      </c>
      <c r="C232" s="22" t="s">
        <v>173</v>
      </c>
      <c r="D232" s="266"/>
      <c r="E232" s="284"/>
      <c r="F232" s="285"/>
    </row>
    <row r="233" spans="1:6" ht="12.75">
      <c r="A233" s="261">
        <v>5</v>
      </c>
      <c r="B233" s="19">
        <v>36591</v>
      </c>
      <c r="C233" s="22" t="s">
        <v>177</v>
      </c>
      <c r="D233" s="264" t="s">
        <v>82</v>
      </c>
      <c r="E233" s="284">
        <v>12.35</v>
      </c>
      <c r="F233" s="285">
        <v>5</v>
      </c>
    </row>
    <row r="234" spans="1:6" ht="12.75">
      <c r="A234" s="261"/>
      <c r="B234" s="19">
        <v>36463</v>
      </c>
      <c r="C234" s="22" t="s">
        <v>195</v>
      </c>
      <c r="D234" s="265"/>
      <c r="E234" s="284"/>
      <c r="F234" s="285"/>
    </row>
    <row r="235" spans="1:6" ht="12.75">
      <c r="A235" s="261"/>
      <c r="B235" s="19">
        <v>35802</v>
      </c>
      <c r="C235" s="22" t="s">
        <v>179</v>
      </c>
      <c r="D235" s="266"/>
      <c r="E235" s="284"/>
      <c r="F235" s="285"/>
    </row>
    <row r="236" spans="1:6" ht="12.75">
      <c r="A236" s="261">
        <v>6</v>
      </c>
      <c r="B236" s="19"/>
      <c r="C236" s="60"/>
      <c r="D236" s="263">
        <v>0</v>
      </c>
      <c r="E236" s="284"/>
      <c r="F236" s="285"/>
    </row>
    <row r="237" spans="1:6" ht="12.75">
      <c r="A237" s="261"/>
      <c r="B237" s="19"/>
      <c r="C237" s="60"/>
      <c r="D237" s="263"/>
      <c r="E237" s="284"/>
      <c r="F237" s="285"/>
    </row>
    <row r="238" spans="1:6" ht="12.75">
      <c r="A238" s="261"/>
      <c r="B238" s="19"/>
      <c r="C238" s="60"/>
      <c r="D238" s="263"/>
      <c r="E238" s="284"/>
      <c r="F238" s="285"/>
    </row>
    <row r="239" spans="1:6" ht="12.75">
      <c r="A239" s="261">
        <v>7</v>
      </c>
      <c r="B239" s="19">
        <v>35976</v>
      </c>
      <c r="C239" s="60" t="s">
        <v>166</v>
      </c>
      <c r="D239" s="286" t="s">
        <v>92</v>
      </c>
      <c r="E239" s="267">
        <v>9.4</v>
      </c>
      <c r="F239" s="242">
        <v>3</v>
      </c>
    </row>
    <row r="240" spans="1:6" ht="12.75">
      <c r="A240" s="261"/>
      <c r="B240" s="19">
        <v>36420</v>
      </c>
      <c r="C240" s="60" t="s">
        <v>167</v>
      </c>
      <c r="D240" s="287"/>
      <c r="E240" s="268"/>
      <c r="F240" s="243"/>
    </row>
    <row r="241" spans="1:6" ht="12.75">
      <c r="A241" s="261"/>
      <c r="B241" s="19">
        <v>36768</v>
      </c>
      <c r="C241" s="60" t="s">
        <v>168</v>
      </c>
      <c r="D241" s="288"/>
      <c r="E241" s="269"/>
      <c r="F241" s="270"/>
    </row>
    <row r="242" spans="1:6" ht="12.75">
      <c r="A242" s="261">
        <v>8</v>
      </c>
      <c r="B242" s="19"/>
      <c r="C242" s="60"/>
      <c r="D242" s="264">
        <v>0</v>
      </c>
      <c r="E242" s="267"/>
      <c r="F242" s="242"/>
    </row>
    <row r="243" spans="1:6" ht="12.75">
      <c r="A243" s="261"/>
      <c r="B243" s="19"/>
      <c r="C243" s="60"/>
      <c r="D243" s="265"/>
      <c r="E243" s="268"/>
      <c r="F243" s="243"/>
    </row>
    <row r="244" spans="1:6" ht="12.75">
      <c r="A244" s="261"/>
      <c r="B244" s="19"/>
      <c r="C244" s="60"/>
      <c r="D244" s="266"/>
      <c r="E244" s="269"/>
      <c r="F244" s="270"/>
    </row>
    <row r="245" spans="1:6" ht="12.75">
      <c r="A245" s="261">
        <v>9</v>
      </c>
      <c r="B245" s="19"/>
      <c r="C245" s="60"/>
      <c r="D245" s="264">
        <v>0</v>
      </c>
      <c r="E245" s="267"/>
      <c r="F245" s="242"/>
    </row>
    <row r="246" spans="1:6" ht="12.75">
      <c r="A246" s="261"/>
      <c r="B246" s="19"/>
      <c r="C246" s="60"/>
      <c r="D246" s="265"/>
      <c r="E246" s="268"/>
      <c r="F246" s="243"/>
    </row>
    <row r="247" spans="1:6" ht="12.75">
      <c r="A247" s="261"/>
      <c r="B247" s="19"/>
      <c r="C247" s="60"/>
      <c r="D247" s="266"/>
      <c r="E247" s="269"/>
      <c r="F247" s="270"/>
    </row>
    <row r="248" spans="1:6" ht="12.75">
      <c r="A248" s="261">
        <v>10</v>
      </c>
      <c r="B248" s="19"/>
      <c r="C248" s="61"/>
      <c r="D248" s="248">
        <v>0</v>
      </c>
      <c r="E248" s="275"/>
      <c r="F248" s="242"/>
    </row>
    <row r="249" spans="1:6" ht="12.75">
      <c r="A249" s="261"/>
      <c r="B249" s="19"/>
      <c r="C249" s="61"/>
      <c r="D249" s="249"/>
      <c r="E249" s="276"/>
      <c r="F249" s="243"/>
    </row>
    <row r="250" spans="1:6" ht="12.75">
      <c r="A250" s="261"/>
      <c r="B250" s="102"/>
      <c r="C250" s="103"/>
      <c r="D250" s="258"/>
      <c r="E250" s="276"/>
      <c r="F250" s="243"/>
    </row>
    <row r="251" spans="1:6" ht="12.75">
      <c r="A251" s="245">
        <v>11</v>
      </c>
      <c r="B251" s="19"/>
      <c r="C251" s="4"/>
      <c r="D251" s="248">
        <v>0</v>
      </c>
      <c r="E251" s="275"/>
      <c r="F251" s="242"/>
    </row>
    <row r="252" spans="1:6" ht="12.75">
      <c r="A252" s="246"/>
      <c r="B252" s="19"/>
      <c r="C252" s="4"/>
      <c r="D252" s="249"/>
      <c r="E252" s="276"/>
      <c r="F252" s="243"/>
    </row>
    <row r="253" spans="1:6" ht="13.5" thickBot="1">
      <c r="A253" s="247"/>
      <c r="B253" s="137"/>
      <c r="C253" s="6"/>
      <c r="D253" s="250"/>
      <c r="E253" s="277"/>
      <c r="F253" s="244"/>
    </row>
    <row r="254" ht="30.75" customHeight="1" thickBot="1"/>
    <row r="255" spans="1:6" ht="16.5" thickBot="1">
      <c r="A255" s="281" t="s">
        <v>26</v>
      </c>
      <c r="B255" s="282"/>
      <c r="C255" s="282"/>
      <c r="D255" s="282"/>
      <c r="E255" s="282"/>
      <c r="F255" s="283"/>
    </row>
    <row r="256" spans="1:6" ht="13.5" thickBot="1">
      <c r="A256" s="27" t="s">
        <v>13</v>
      </c>
      <c r="B256" s="26" t="s">
        <v>0</v>
      </c>
      <c r="C256" s="27" t="s">
        <v>1</v>
      </c>
      <c r="D256" s="26" t="s">
        <v>2</v>
      </c>
      <c r="E256" s="26" t="s">
        <v>9</v>
      </c>
      <c r="F256" s="26" t="s">
        <v>25</v>
      </c>
    </row>
    <row r="257" spans="1:6" ht="12.75">
      <c r="A257" s="262">
        <v>1</v>
      </c>
      <c r="B257" s="24"/>
      <c r="C257" s="99"/>
      <c r="D257" s="266">
        <v>0</v>
      </c>
      <c r="E257" s="279"/>
      <c r="F257" s="280"/>
    </row>
    <row r="258" spans="1:6" ht="12.75">
      <c r="A258" s="246"/>
      <c r="B258" s="19"/>
      <c r="C258" s="60"/>
      <c r="D258" s="263"/>
      <c r="E258" s="273"/>
      <c r="F258" s="274"/>
    </row>
    <row r="259" spans="1:6" ht="12.75">
      <c r="A259" s="257"/>
      <c r="B259" s="19"/>
      <c r="C259" s="60"/>
      <c r="D259" s="263"/>
      <c r="E259" s="273"/>
      <c r="F259" s="274"/>
    </row>
    <row r="260" spans="1:6" ht="12.75">
      <c r="A260" s="245">
        <v>2</v>
      </c>
      <c r="B260" s="19">
        <v>36028</v>
      </c>
      <c r="C260" s="21" t="s">
        <v>204</v>
      </c>
      <c r="D260" s="271" t="s">
        <v>21</v>
      </c>
      <c r="E260" s="272">
        <v>10.31</v>
      </c>
      <c r="F260" s="274">
        <v>3</v>
      </c>
    </row>
    <row r="261" spans="1:6" ht="12.75">
      <c r="A261" s="246"/>
      <c r="B261" s="19">
        <v>36291</v>
      </c>
      <c r="C261" s="21" t="s">
        <v>189</v>
      </c>
      <c r="D261" s="271"/>
      <c r="E261" s="273"/>
      <c r="F261" s="274"/>
    </row>
    <row r="262" spans="1:6" ht="12.75">
      <c r="A262" s="257"/>
      <c r="B262" s="19">
        <v>36570</v>
      </c>
      <c r="C262" s="21" t="s">
        <v>115</v>
      </c>
      <c r="D262" s="271"/>
      <c r="E262" s="273"/>
      <c r="F262" s="274"/>
    </row>
    <row r="263" spans="1:6" ht="12.75">
      <c r="A263" s="245">
        <v>3</v>
      </c>
      <c r="B263" s="19">
        <v>36678</v>
      </c>
      <c r="C263" s="22" t="s">
        <v>183</v>
      </c>
      <c r="D263" s="263" t="s">
        <v>22</v>
      </c>
      <c r="E263" s="272">
        <v>9.42</v>
      </c>
      <c r="F263" s="274">
        <v>1</v>
      </c>
    </row>
    <row r="264" spans="1:6" ht="12.75">
      <c r="A264" s="246"/>
      <c r="B264" s="19">
        <v>36294</v>
      </c>
      <c r="C264" s="22" t="s">
        <v>184</v>
      </c>
      <c r="D264" s="263"/>
      <c r="E264" s="273"/>
      <c r="F264" s="274"/>
    </row>
    <row r="265" spans="1:6" ht="12.75">
      <c r="A265" s="257"/>
      <c r="B265" s="19">
        <v>36111</v>
      </c>
      <c r="C265" s="22" t="s">
        <v>185</v>
      </c>
      <c r="D265" s="263"/>
      <c r="E265" s="273"/>
      <c r="F265" s="274"/>
    </row>
    <row r="266" spans="1:6" ht="12.75">
      <c r="A266" s="245">
        <v>4</v>
      </c>
      <c r="B266" s="19">
        <v>35925</v>
      </c>
      <c r="C266" s="22" t="s">
        <v>186</v>
      </c>
      <c r="D266" s="263" t="s">
        <v>23</v>
      </c>
      <c r="E266" s="272">
        <v>10.48</v>
      </c>
      <c r="F266" s="274">
        <v>5</v>
      </c>
    </row>
    <row r="267" spans="1:6" ht="12.75">
      <c r="A267" s="246"/>
      <c r="B267" s="19">
        <v>36162</v>
      </c>
      <c r="C267" s="22" t="s">
        <v>187</v>
      </c>
      <c r="D267" s="263"/>
      <c r="E267" s="273"/>
      <c r="F267" s="274"/>
    </row>
    <row r="268" spans="1:6" ht="12.75">
      <c r="A268" s="257"/>
      <c r="B268" s="19">
        <v>36882</v>
      </c>
      <c r="C268" s="22" t="s">
        <v>188</v>
      </c>
      <c r="D268" s="263"/>
      <c r="E268" s="273"/>
      <c r="F268" s="274"/>
    </row>
    <row r="269" spans="1:6" ht="12.75">
      <c r="A269" s="245">
        <v>5</v>
      </c>
      <c r="B269" s="19">
        <v>36380</v>
      </c>
      <c r="C269" s="22" t="s">
        <v>196</v>
      </c>
      <c r="D269" s="263" t="s">
        <v>82</v>
      </c>
      <c r="E269" s="272">
        <v>10.38</v>
      </c>
      <c r="F269" s="274">
        <v>4</v>
      </c>
    </row>
    <row r="270" spans="1:6" ht="12.75">
      <c r="A270" s="246"/>
      <c r="B270" s="48">
        <v>36231</v>
      </c>
      <c r="C270" s="4" t="s">
        <v>197</v>
      </c>
      <c r="D270" s="263"/>
      <c r="E270" s="273"/>
      <c r="F270" s="274"/>
    </row>
    <row r="271" spans="1:6" ht="12.75">
      <c r="A271" s="257"/>
      <c r="B271" s="19">
        <v>36756</v>
      </c>
      <c r="C271" s="22" t="s">
        <v>191</v>
      </c>
      <c r="D271" s="263"/>
      <c r="E271" s="273"/>
      <c r="F271" s="274"/>
    </row>
    <row r="272" spans="1:6" ht="12.75">
      <c r="A272" s="245">
        <v>6</v>
      </c>
      <c r="B272" s="19"/>
      <c r="C272" s="22"/>
      <c r="D272" s="263">
        <v>0</v>
      </c>
      <c r="E272" s="273"/>
      <c r="F272" s="274"/>
    </row>
    <row r="273" spans="1:6" ht="12.75">
      <c r="A273" s="246"/>
      <c r="B273" s="19"/>
      <c r="C273" s="22"/>
      <c r="D273" s="263"/>
      <c r="E273" s="273"/>
      <c r="F273" s="274"/>
    </row>
    <row r="274" spans="1:6" ht="12.75">
      <c r="A274" s="257"/>
      <c r="B274" s="19"/>
      <c r="C274" s="22"/>
      <c r="D274" s="263"/>
      <c r="E274" s="273"/>
      <c r="F274" s="274"/>
    </row>
    <row r="275" spans="1:6" ht="12.75">
      <c r="A275" s="245">
        <v>7</v>
      </c>
      <c r="B275" s="19">
        <v>35853</v>
      </c>
      <c r="C275" s="22" t="s">
        <v>180</v>
      </c>
      <c r="D275" s="278" t="s">
        <v>92</v>
      </c>
      <c r="E275" s="272">
        <v>10.19</v>
      </c>
      <c r="F275" s="274">
        <v>2</v>
      </c>
    </row>
    <row r="276" spans="1:6" ht="12.75">
      <c r="A276" s="246"/>
      <c r="B276" s="19">
        <v>36342</v>
      </c>
      <c r="C276" s="22" t="s">
        <v>200</v>
      </c>
      <c r="D276" s="278"/>
      <c r="E276" s="273"/>
      <c r="F276" s="274"/>
    </row>
    <row r="277" spans="1:6" ht="12.75">
      <c r="A277" s="257"/>
      <c r="B277" s="19">
        <v>36750</v>
      </c>
      <c r="C277" s="60" t="s">
        <v>182</v>
      </c>
      <c r="D277" s="278"/>
      <c r="E277" s="273"/>
      <c r="F277" s="274"/>
    </row>
    <row r="278" spans="1:6" ht="12.75">
      <c r="A278" s="245">
        <v>8</v>
      </c>
      <c r="B278" s="19"/>
      <c r="C278" s="60"/>
      <c r="D278" s="263">
        <v>0</v>
      </c>
      <c r="E278" s="273"/>
      <c r="F278" s="274"/>
    </row>
    <row r="279" spans="1:6" ht="12.75">
      <c r="A279" s="246"/>
      <c r="B279" s="19"/>
      <c r="C279" s="60"/>
      <c r="D279" s="263"/>
      <c r="E279" s="273"/>
      <c r="F279" s="274"/>
    </row>
    <row r="280" spans="1:6" ht="12.75">
      <c r="A280" s="257"/>
      <c r="B280" s="19"/>
      <c r="C280" s="60"/>
      <c r="D280" s="263"/>
      <c r="E280" s="273"/>
      <c r="F280" s="274"/>
    </row>
    <row r="281" spans="1:6" ht="12.75">
      <c r="A281" s="245">
        <v>9</v>
      </c>
      <c r="B281" s="19"/>
      <c r="C281" s="60"/>
      <c r="D281" s="263">
        <v>0</v>
      </c>
      <c r="E281" s="273"/>
      <c r="F281" s="274"/>
    </row>
    <row r="282" spans="1:6" ht="12.75">
      <c r="A282" s="246"/>
      <c r="B282" s="19"/>
      <c r="C282" s="60"/>
      <c r="D282" s="263"/>
      <c r="E282" s="273"/>
      <c r="F282" s="274"/>
    </row>
    <row r="283" spans="1:6" ht="12.75">
      <c r="A283" s="257"/>
      <c r="B283" s="19"/>
      <c r="C283" s="60"/>
      <c r="D283" s="263"/>
      <c r="E283" s="273"/>
      <c r="F283" s="274"/>
    </row>
    <row r="284" spans="1:6" ht="12.75">
      <c r="A284" s="245">
        <v>10</v>
      </c>
      <c r="B284" s="19"/>
      <c r="C284" s="61"/>
      <c r="D284" s="248">
        <v>0</v>
      </c>
      <c r="E284" s="259"/>
      <c r="F284" s="260"/>
    </row>
    <row r="285" spans="1:6" ht="12.75">
      <c r="A285" s="246"/>
      <c r="B285" s="19"/>
      <c r="C285" s="61"/>
      <c r="D285" s="249"/>
      <c r="E285" s="259"/>
      <c r="F285" s="260"/>
    </row>
    <row r="286" spans="1:6" ht="12.75">
      <c r="A286" s="246"/>
      <c r="B286" s="102"/>
      <c r="C286" s="103"/>
      <c r="D286" s="258"/>
      <c r="E286" s="251"/>
      <c r="F286" s="254"/>
    </row>
    <row r="287" spans="1:6" ht="12.75">
      <c r="A287" s="245">
        <v>11</v>
      </c>
      <c r="B287" s="19"/>
      <c r="C287" s="4"/>
      <c r="D287" s="248">
        <v>0</v>
      </c>
      <c r="E287" s="251"/>
      <c r="F287" s="254"/>
    </row>
    <row r="288" spans="1:6" ht="12.75">
      <c r="A288" s="246"/>
      <c r="B288" s="19"/>
      <c r="C288" s="4"/>
      <c r="D288" s="249"/>
      <c r="E288" s="252"/>
      <c r="F288" s="255"/>
    </row>
    <row r="289" spans="1:6" ht="13.5" thickBot="1">
      <c r="A289" s="247"/>
      <c r="B289" s="137"/>
      <c r="C289" s="6"/>
      <c r="D289" s="250"/>
      <c r="E289" s="253"/>
      <c r="F289" s="256"/>
    </row>
  </sheetData>
  <sheetProtection/>
  <mergeCells count="119">
    <mergeCell ref="G110:H110"/>
    <mergeCell ref="I110:J110"/>
    <mergeCell ref="K182:K183"/>
    <mergeCell ref="A182:D182"/>
    <mergeCell ref="E182:F182"/>
    <mergeCell ref="G182:H182"/>
    <mergeCell ref="I182:J182"/>
    <mergeCell ref="G38:H38"/>
    <mergeCell ref="I38:J38"/>
    <mergeCell ref="K110:K111"/>
    <mergeCell ref="A146:D146"/>
    <mergeCell ref="E146:F146"/>
    <mergeCell ref="G146:H146"/>
    <mergeCell ref="I146:J146"/>
    <mergeCell ref="K146:K147"/>
    <mergeCell ref="A110:D110"/>
    <mergeCell ref="E110:F110"/>
    <mergeCell ref="G1:H1"/>
    <mergeCell ref="I1:J1"/>
    <mergeCell ref="K38:K39"/>
    <mergeCell ref="A74:D74"/>
    <mergeCell ref="E74:F74"/>
    <mergeCell ref="G74:H74"/>
    <mergeCell ref="I74:J74"/>
    <mergeCell ref="K74:K75"/>
    <mergeCell ref="A38:D38"/>
    <mergeCell ref="E38:F38"/>
    <mergeCell ref="A1:D1"/>
    <mergeCell ref="D221:D223"/>
    <mergeCell ref="E221:E223"/>
    <mergeCell ref="F221:F223"/>
    <mergeCell ref="A219:F219"/>
    <mergeCell ref="A221:A223"/>
    <mergeCell ref="E1:F1"/>
    <mergeCell ref="D224:D226"/>
    <mergeCell ref="E224:E226"/>
    <mergeCell ref="F224:F226"/>
    <mergeCell ref="D227:D229"/>
    <mergeCell ref="E227:E229"/>
    <mergeCell ref="F227:F229"/>
    <mergeCell ref="D230:D232"/>
    <mergeCell ref="E230:E232"/>
    <mergeCell ref="F230:F232"/>
    <mergeCell ref="D233:D235"/>
    <mergeCell ref="E233:E235"/>
    <mergeCell ref="F233:F235"/>
    <mergeCell ref="A251:A253"/>
    <mergeCell ref="D236:D238"/>
    <mergeCell ref="E236:E238"/>
    <mergeCell ref="F236:F238"/>
    <mergeCell ref="D239:D241"/>
    <mergeCell ref="E239:E241"/>
    <mergeCell ref="F239:F241"/>
    <mergeCell ref="E248:E250"/>
    <mergeCell ref="F248:F250"/>
    <mergeCell ref="F245:F247"/>
    <mergeCell ref="E257:E259"/>
    <mergeCell ref="F257:F259"/>
    <mergeCell ref="A255:F255"/>
    <mergeCell ref="E269:E271"/>
    <mergeCell ref="F269:F271"/>
    <mergeCell ref="D263:D265"/>
    <mergeCell ref="E263:E265"/>
    <mergeCell ref="F263:F265"/>
    <mergeCell ref="F260:F262"/>
    <mergeCell ref="D257:D259"/>
    <mergeCell ref="D251:D253"/>
    <mergeCell ref="E251:E253"/>
    <mergeCell ref="E281:E283"/>
    <mergeCell ref="F281:F283"/>
    <mergeCell ref="D272:D274"/>
    <mergeCell ref="E272:E274"/>
    <mergeCell ref="F272:F274"/>
    <mergeCell ref="D275:D277"/>
    <mergeCell ref="E275:E277"/>
    <mergeCell ref="F275:F277"/>
    <mergeCell ref="E278:E280"/>
    <mergeCell ref="F278:F280"/>
    <mergeCell ref="D266:D268"/>
    <mergeCell ref="E266:E268"/>
    <mergeCell ref="F266:F268"/>
    <mergeCell ref="D269:D271"/>
    <mergeCell ref="D281:D283"/>
    <mergeCell ref="D242:D244"/>
    <mergeCell ref="E242:E244"/>
    <mergeCell ref="F242:F244"/>
    <mergeCell ref="D260:D262"/>
    <mergeCell ref="E260:E262"/>
    <mergeCell ref="D245:D247"/>
    <mergeCell ref="E245:E247"/>
    <mergeCell ref="D248:D250"/>
    <mergeCell ref="D278:D280"/>
    <mergeCell ref="A245:A247"/>
    <mergeCell ref="A272:A274"/>
    <mergeCell ref="A275:A277"/>
    <mergeCell ref="A278:A280"/>
    <mergeCell ref="A263:A265"/>
    <mergeCell ref="A266:A268"/>
    <mergeCell ref="A269:A271"/>
    <mergeCell ref="A248:A250"/>
    <mergeCell ref="A257:A259"/>
    <mergeCell ref="A260:A262"/>
    <mergeCell ref="A236:A238"/>
    <mergeCell ref="A239:A241"/>
    <mergeCell ref="A242:A244"/>
    <mergeCell ref="A224:A226"/>
    <mergeCell ref="A227:A229"/>
    <mergeCell ref="A230:A232"/>
    <mergeCell ref="A233:A235"/>
    <mergeCell ref="F251:F253"/>
    <mergeCell ref="A287:A289"/>
    <mergeCell ref="D287:D289"/>
    <mergeCell ref="E287:E289"/>
    <mergeCell ref="F287:F289"/>
    <mergeCell ref="A281:A283"/>
    <mergeCell ref="D284:D286"/>
    <mergeCell ref="E284:E286"/>
    <mergeCell ref="F284:F286"/>
    <mergeCell ref="A284:A286"/>
  </mergeCells>
  <printOptions horizontalCentered="1"/>
  <pageMargins left="0.5905511811023623" right="0.5905511811023623" top="0.7874015748031497" bottom="0.7874015748031497" header="0.5118110236220472" footer="0.5118110236220472"/>
  <pageSetup horizontalDpi="360" verticalDpi="360" orientation="landscape" paperSize="9" r:id="rId1"/>
  <headerFooter alignWithMargins="0">
    <oddHeader>&amp;C&amp;"Arial,Grassetto"&amp;12 8° TROFEO BALDO - GARDA</oddHeader>
    <oddFooter>&amp;CPagina &amp;P&amp;RBALDO-GARDA 8°.xls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E288"/>
  <sheetViews>
    <sheetView zoomScalePageLayoutView="0" workbookViewId="0" topLeftCell="A1">
      <selection activeCell="G230" sqref="G230"/>
    </sheetView>
  </sheetViews>
  <sheetFormatPr defaultColWidth="9.140625" defaultRowHeight="12.75"/>
  <cols>
    <col min="1" max="1" width="6.7109375" style="0" customWidth="1"/>
    <col min="2" max="2" width="11.8515625" style="0" customWidth="1"/>
    <col min="3" max="3" width="27.7109375" style="0" customWidth="1"/>
    <col min="4" max="4" width="21.421875" style="0" customWidth="1"/>
    <col min="5" max="5" width="10.57421875" style="8" customWidth="1"/>
  </cols>
  <sheetData>
    <row r="1" spans="1:5" ht="26.25" customHeight="1" thickBot="1">
      <c r="A1" s="310" t="s">
        <v>8</v>
      </c>
      <c r="B1" s="311"/>
      <c r="C1" s="311"/>
      <c r="D1" s="312"/>
      <c r="E1" s="106"/>
    </row>
    <row r="2" spans="1:5" ht="13.5" thickBot="1">
      <c r="A2" s="109" t="s">
        <v>13</v>
      </c>
      <c r="B2" s="110" t="s">
        <v>0</v>
      </c>
      <c r="C2" s="110" t="s">
        <v>1</v>
      </c>
      <c r="D2" s="110" t="s">
        <v>2</v>
      </c>
      <c r="E2" s="107" t="s">
        <v>28</v>
      </c>
    </row>
    <row r="3" spans="1:5" ht="12.75">
      <c r="A3" s="235">
        <v>19</v>
      </c>
      <c r="B3" s="236">
        <f>DATI!B21</f>
        <v>36574</v>
      </c>
      <c r="C3" s="237" t="str">
        <f>DATI!C21</f>
        <v>Boccola Rossella</v>
      </c>
      <c r="D3" s="237" t="str">
        <f>DATI!D21</f>
        <v>MALCESINE</v>
      </c>
      <c r="E3" s="238">
        <f>DATI!K21</f>
        <v>5</v>
      </c>
    </row>
    <row r="4" spans="1:5" ht="12.75">
      <c r="A4" s="235">
        <v>15</v>
      </c>
      <c r="B4" s="236">
        <f>DATI!B17</f>
        <v>36863</v>
      </c>
      <c r="C4" s="237" t="str">
        <f>DATI!C17</f>
        <v>Pasini Veronica</v>
      </c>
      <c r="D4" s="237" t="str">
        <f>DATI!D17</f>
        <v>PERI</v>
      </c>
      <c r="E4" s="238">
        <f>DATI!K17</f>
        <v>10</v>
      </c>
    </row>
    <row r="5" spans="1:5" ht="12.75">
      <c r="A5" s="235">
        <v>7</v>
      </c>
      <c r="B5" s="236">
        <f>DATI!B9</f>
        <v>36595</v>
      </c>
      <c r="C5" s="237" t="str">
        <f>DATI!C9</f>
        <v>Dell'Eva Margherita</v>
      </c>
      <c r="D5" s="237" t="str">
        <f>DATI!D9</f>
        <v>CAPRINO VR</v>
      </c>
      <c r="E5" s="238">
        <f>DATI!K9</f>
        <v>13</v>
      </c>
    </row>
    <row r="6" spans="1:5" ht="12.75">
      <c r="A6" s="108">
        <v>4</v>
      </c>
      <c r="B6" s="130">
        <f>DATI!B6</f>
        <v>36700</v>
      </c>
      <c r="C6" s="127" t="str">
        <f>DATI!C6</f>
        <v>Mazzi Greta</v>
      </c>
      <c r="D6" s="127" t="str">
        <f>DATI!D6</f>
        <v>VALEGGIO S.M.</v>
      </c>
      <c r="E6" s="131">
        <f>DATI!K6</f>
        <v>17</v>
      </c>
    </row>
    <row r="7" spans="1:5" ht="12.75">
      <c r="A7" s="129">
        <v>8</v>
      </c>
      <c r="B7" s="130">
        <f>DATI!B10</f>
        <v>36557</v>
      </c>
      <c r="C7" s="127" t="str">
        <f>DATI!C10</f>
        <v>Aliprandi Marta</v>
      </c>
      <c r="D7" s="127" t="str">
        <f>DATI!D10</f>
        <v>CAPRINO VR</v>
      </c>
      <c r="E7" s="131">
        <f>DATI!K10</f>
        <v>19</v>
      </c>
    </row>
    <row r="8" spans="1:5" ht="12.75">
      <c r="A8" s="108">
        <v>9</v>
      </c>
      <c r="B8" s="130">
        <f>DATI!B11</f>
        <v>36658</v>
      </c>
      <c r="C8" s="127" t="str">
        <f>DATI!C11</f>
        <v>Bertrame Alessadra</v>
      </c>
      <c r="D8" s="127" t="str">
        <f>DATI!D11</f>
        <v>CAPRINO VR</v>
      </c>
      <c r="E8" s="131">
        <f>DATI!K11</f>
        <v>20</v>
      </c>
    </row>
    <row r="9" spans="1:5" ht="12.75">
      <c r="A9" s="108">
        <v>14</v>
      </c>
      <c r="B9" s="130">
        <f>DATI!B16</f>
        <v>36756</v>
      </c>
      <c r="C9" s="127" t="str">
        <f>DATI!C16</f>
        <v>Nimoh Sherida</v>
      </c>
      <c r="D9" s="127" t="str">
        <f>DATI!D16</f>
        <v>PERI</v>
      </c>
      <c r="E9" s="131">
        <f>DATI!K16</f>
        <v>25</v>
      </c>
    </row>
    <row r="10" spans="1:5" ht="12.75">
      <c r="A10" s="108">
        <v>10</v>
      </c>
      <c r="B10" s="130">
        <f>DATI!B12</f>
        <v>36891</v>
      </c>
      <c r="C10" s="127" t="str">
        <f>DATI!C12</f>
        <v>Binelli Vania</v>
      </c>
      <c r="D10" s="127" t="str">
        <f>DATI!D12</f>
        <v>CAVAION VR</v>
      </c>
      <c r="E10" s="131">
        <f>DATI!K12</f>
        <v>26</v>
      </c>
    </row>
    <row r="11" spans="1:5" ht="12.75">
      <c r="A11" s="108">
        <v>11</v>
      </c>
      <c r="B11" s="130">
        <f>DATI!B13</f>
        <v>36734</v>
      </c>
      <c r="C11" s="127" t="str">
        <f>DATI!C13</f>
        <v>Guidoccio Nadia</v>
      </c>
      <c r="D11" s="127" t="str">
        <f>DATI!D13</f>
        <v>CAVAION VR</v>
      </c>
      <c r="E11" s="131">
        <f>DATI!K13</f>
        <v>26</v>
      </c>
    </row>
    <row r="12" spans="1:5" ht="12.75">
      <c r="A12" s="108">
        <v>6</v>
      </c>
      <c r="B12" s="130">
        <f>DATI!B8</f>
        <v>36628</v>
      </c>
      <c r="C12" s="127" t="str">
        <f>DATI!C8</f>
        <v>Galetto Melania</v>
      </c>
      <c r="D12" s="127" t="str">
        <f>DATI!D8</f>
        <v>VALEGGIO S.M.</v>
      </c>
      <c r="E12" s="131">
        <f>DATI!K8</f>
        <v>27</v>
      </c>
    </row>
    <row r="13" spans="1:5" ht="12.75">
      <c r="A13" s="108">
        <v>13</v>
      </c>
      <c r="B13" s="130">
        <f>DATI!B15</f>
        <v>36661</v>
      </c>
      <c r="C13" s="127" t="str">
        <f>DATI!C15</f>
        <v>Adamoli Gloria</v>
      </c>
      <c r="D13" s="127" t="str">
        <f>DATI!D15</f>
        <v>PERI</v>
      </c>
      <c r="E13" s="131">
        <f>DATI!K15</f>
        <v>27</v>
      </c>
    </row>
    <row r="14" spans="1:5" ht="12.75">
      <c r="A14" s="108">
        <v>12</v>
      </c>
      <c r="B14" s="130">
        <f>DATI!B14</f>
        <v>36732</v>
      </c>
      <c r="C14" s="127" t="str">
        <f>DATI!C14</f>
        <v>Bonometti Sofi</v>
      </c>
      <c r="D14" s="127" t="str">
        <f>DATI!D14</f>
        <v>CAVAION VR</v>
      </c>
      <c r="E14" s="131">
        <f>DATI!K14</f>
        <v>28</v>
      </c>
    </row>
    <row r="15" spans="1:5" ht="12.75">
      <c r="A15" s="108">
        <v>21</v>
      </c>
      <c r="B15" s="130">
        <f>DATI!B23</f>
        <v>36768</v>
      </c>
      <c r="C15" s="127" t="str">
        <f>DATI!C23</f>
        <v>Monaci Gaia</v>
      </c>
      <c r="D15" s="127" t="str">
        <f>DATI!D23</f>
        <v>MALCESINE</v>
      </c>
      <c r="E15" s="131">
        <f>DATI!K23</f>
        <v>33</v>
      </c>
    </row>
    <row r="16" spans="1:5" ht="12.75">
      <c r="A16" s="108">
        <v>20</v>
      </c>
      <c r="B16" s="130">
        <f>DATI!B22</f>
        <v>36619</v>
      </c>
      <c r="C16" s="127" t="str">
        <f>DATI!C22</f>
        <v>Germiniani Elena</v>
      </c>
      <c r="D16" s="127" t="str">
        <f>DATI!D22</f>
        <v>MALCESINE</v>
      </c>
      <c r="E16" s="131">
        <f>DATI!K22</f>
        <v>40</v>
      </c>
    </row>
    <row r="17" spans="1:5" ht="12.75">
      <c r="A17" s="129">
        <v>5</v>
      </c>
      <c r="B17" s="130">
        <f>DATI!B7</f>
        <v>36834</v>
      </c>
      <c r="C17" s="127" t="str">
        <f>DATI!C7</f>
        <v>Ciprian Anna</v>
      </c>
      <c r="D17" s="127" t="str">
        <f>DATI!D7</f>
        <v>VALEGGIO S.M.</v>
      </c>
      <c r="E17" s="131">
        <f>DATI!K7</f>
        <v>44</v>
      </c>
    </row>
    <row r="18" spans="1:5" ht="12.75">
      <c r="A18" s="129">
        <v>1</v>
      </c>
      <c r="B18" s="130">
        <f>DATI!B3</f>
        <v>0</v>
      </c>
      <c r="C18" s="127">
        <f>DATI!C3</f>
        <v>0</v>
      </c>
      <c r="D18" s="127">
        <f>DATI!D3</f>
        <v>0</v>
      </c>
      <c r="E18" s="131">
        <f>DATI!K3</f>
        <v>48</v>
      </c>
    </row>
    <row r="19" spans="1:5" ht="12.75">
      <c r="A19" s="129">
        <v>2</v>
      </c>
      <c r="B19" s="130">
        <f>DATI!B4</f>
        <v>0</v>
      </c>
      <c r="C19" s="127">
        <f>DATI!C4</f>
        <v>0</v>
      </c>
      <c r="D19" s="127">
        <f>DATI!D4</f>
        <v>0</v>
      </c>
      <c r="E19" s="131">
        <f>DATI!K4</f>
        <v>51</v>
      </c>
    </row>
    <row r="20" spans="1:5" ht="12.75">
      <c r="A20" s="129">
        <v>3</v>
      </c>
      <c r="B20" s="130">
        <f>DATI!B5</f>
        <v>0</v>
      </c>
      <c r="C20" s="127">
        <f>DATI!C5</f>
        <v>0</v>
      </c>
      <c r="D20" s="127">
        <f>DATI!D5</f>
        <v>0</v>
      </c>
      <c r="E20" s="131">
        <f>DATI!K5</f>
        <v>54</v>
      </c>
    </row>
    <row r="21" spans="1:5" ht="12.75">
      <c r="A21" s="108">
        <v>16</v>
      </c>
      <c r="B21" s="130">
        <f>DATI!B18</f>
        <v>0</v>
      </c>
      <c r="C21" s="127">
        <f>DATI!C18</f>
        <v>0</v>
      </c>
      <c r="D21" s="127">
        <f>DATI!D18</f>
        <v>0</v>
      </c>
      <c r="E21" s="131">
        <f>DATI!K18</f>
        <v>57</v>
      </c>
    </row>
    <row r="22" spans="1:5" ht="12.75">
      <c r="A22" s="108">
        <v>17</v>
      </c>
      <c r="B22" s="130">
        <f>DATI!B19</f>
        <v>0</v>
      </c>
      <c r="C22" s="127">
        <f>DATI!C19</f>
        <v>0</v>
      </c>
      <c r="D22" s="127">
        <f>DATI!D19</f>
        <v>0</v>
      </c>
      <c r="E22" s="131">
        <f>DATI!K19</f>
        <v>60</v>
      </c>
    </row>
    <row r="23" spans="1:5" ht="12.75">
      <c r="A23" s="108">
        <v>18</v>
      </c>
      <c r="B23" s="130">
        <f>DATI!B20</f>
        <v>0</v>
      </c>
      <c r="C23" s="127">
        <f>DATI!C20</f>
        <v>0</v>
      </c>
      <c r="D23" s="127">
        <f>DATI!D20</f>
        <v>0</v>
      </c>
      <c r="E23" s="131">
        <f>DATI!K20</f>
        <v>63</v>
      </c>
    </row>
    <row r="24" spans="1:5" ht="12.75">
      <c r="A24" s="129">
        <v>22</v>
      </c>
      <c r="B24" s="130">
        <f>DATI!B24</f>
        <v>0</v>
      </c>
      <c r="C24" s="127">
        <f>DATI!C24</f>
        <v>0</v>
      </c>
      <c r="D24" s="127">
        <f>DATI!D24</f>
        <v>0</v>
      </c>
      <c r="E24" s="131">
        <f>DATI!K24</f>
        <v>66</v>
      </c>
    </row>
    <row r="25" spans="1:5" ht="12.75">
      <c r="A25" s="108">
        <v>23</v>
      </c>
      <c r="B25" s="130">
        <f>DATI!B25</f>
        <v>0</v>
      </c>
      <c r="C25" s="127">
        <f>DATI!C25</f>
        <v>0</v>
      </c>
      <c r="D25" s="127">
        <f>DATI!D25</f>
        <v>0</v>
      </c>
      <c r="E25" s="131">
        <f>DATI!K25</f>
        <v>69</v>
      </c>
    </row>
    <row r="26" spans="1:5" ht="12.75">
      <c r="A26" s="108">
        <v>24</v>
      </c>
      <c r="B26" s="130">
        <f>DATI!B26</f>
        <v>0</v>
      </c>
      <c r="C26" s="127">
        <f>DATI!C26</f>
        <v>0</v>
      </c>
      <c r="D26" s="127">
        <f>DATI!D26</f>
        <v>0</v>
      </c>
      <c r="E26" s="131">
        <f>DATI!K26</f>
        <v>72</v>
      </c>
    </row>
    <row r="27" spans="1:5" ht="12.75">
      <c r="A27" s="108">
        <v>25</v>
      </c>
      <c r="B27" s="130">
        <f>DATI!B27</f>
        <v>0</v>
      </c>
      <c r="C27" s="127">
        <f>DATI!C27</f>
        <v>0</v>
      </c>
      <c r="D27" s="127">
        <f>DATI!D27</f>
        <v>0</v>
      </c>
      <c r="E27" s="131">
        <f>DATI!K27</f>
        <v>75</v>
      </c>
    </row>
    <row r="28" spans="1:5" ht="12.75">
      <c r="A28" s="108">
        <v>26</v>
      </c>
      <c r="B28" s="130">
        <f>DATI!B28</f>
        <v>0</v>
      </c>
      <c r="C28" s="127">
        <f>DATI!C28</f>
        <v>0</v>
      </c>
      <c r="D28" s="127">
        <f>DATI!D28</f>
        <v>0</v>
      </c>
      <c r="E28" s="131">
        <f>DATI!K28</f>
        <v>78</v>
      </c>
    </row>
    <row r="29" spans="1:5" ht="12.75">
      <c r="A29" s="108">
        <v>27</v>
      </c>
      <c r="B29" s="130">
        <f>DATI!B29</f>
        <v>0</v>
      </c>
      <c r="C29" s="127">
        <f>DATI!C29</f>
        <v>0</v>
      </c>
      <c r="D29" s="127">
        <f>DATI!D29</f>
        <v>0</v>
      </c>
      <c r="E29" s="131">
        <f>DATI!K29</f>
        <v>81</v>
      </c>
    </row>
    <row r="30" spans="1:5" ht="12.75">
      <c r="A30" s="108">
        <v>28</v>
      </c>
      <c r="B30" s="130">
        <f>DATI!B30</f>
        <v>0</v>
      </c>
      <c r="C30" s="127">
        <f>DATI!C30</f>
        <v>0</v>
      </c>
      <c r="D30" s="127">
        <f>DATI!D30</f>
        <v>0</v>
      </c>
      <c r="E30" s="131">
        <f>DATI!K30</f>
        <v>84</v>
      </c>
    </row>
    <row r="31" spans="1:5" ht="12.75">
      <c r="A31" s="108">
        <v>29</v>
      </c>
      <c r="B31" s="130">
        <f>DATI!B31</f>
        <v>0</v>
      </c>
      <c r="C31" s="127">
        <f>DATI!C31</f>
        <v>0</v>
      </c>
      <c r="D31" s="127">
        <f>DATI!D31</f>
        <v>0</v>
      </c>
      <c r="E31" s="131">
        <f>DATI!K31</f>
        <v>87</v>
      </c>
    </row>
    <row r="32" spans="1:5" ht="12.75">
      <c r="A32" s="108">
        <v>30</v>
      </c>
      <c r="B32" s="130">
        <f>DATI!B32</f>
        <v>0</v>
      </c>
      <c r="C32" s="127">
        <f>DATI!C32</f>
        <v>0</v>
      </c>
      <c r="D32" s="127">
        <f>DATI!D32</f>
        <v>0</v>
      </c>
      <c r="E32" s="131">
        <f>DATI!K32</f>
        <v>90</v>
      </c>
    </row>
    <row r="33" spans="1:5" ht="12.75">
      <c r="A33" s="108">
        <v>31</v>
      </c>
      <c r="B33" s="130">
        <f>DATI!B33</f>
        <v>0</v>
      </c>
      <c r="C33" s="127">
        <f>DATI!C33</f>
        <v>0</v>
      </c>
      <c r="D33" s="127">
        <f>DATI!D33</f>
        <v>0</v>
      </c>
      <c r="E33" s="131">
        <f>DATI!K33</f>
        <v>93</v>
      </c>
    </row>
    <row r="34" spans="1:5" ht="12.75">
      <c r="A34" s="108">
        <v>32</v>
      </c>
      <c r="B34" s="130">
        <f>DATI!B34</f>
        <v>0</v>
      </c>
      <c r="C34" s="127">
        <f>DATI!C34</f>
        <v>0</v>
      </c>
      <c r="D34" s="127">
        <f>DATI!D34</f>
        <v>0</v>
      </c>
      <c r="E34" s="131">
        <f>DATI!K34</f>
        <v>96</v>
      </c>
    </row>
    <row r="35" spans="1:5" ht="13.5" thickBot="1">
      <c r="A35" s="5">
        <v>33</v>
      </c>
      <c r="B35" s="140">
        <f>DATI!B35</f>
        <v>0</v>
      </c>
      <c r="C35" s="141">
        <f>DATI!C35</f>
        <v>0</v>
      </c>
      <c r="D35" s="141">
        <f>DATI!D35</f>
        <v>0</v>
      </c>
      <c r="E35" s="142">
        <f>DATI!K35</f>
        <v>99</v>
      </c>
    </row>
    <row r="36" ht="13.5" thickBot="1"/>
    <row r="37" spans="1:5" ht="26.25" customHeight="1" thickBot="1">
      <c r="A37" s="310" t="s">
        <v>14</v>
      </c>
      <c r="B37" s="311"/>
      <c r="C37" s="311"/>
      <c r="D37" s="312"/>
      <c r="E37" s="106"/>
    </row>
    <row r="38" spans="1:5" ht="13.5" thickBot="1">
      <c r="A38" s="109" t="s">
        <v>13</v>
      </c>
      <c r="B38" s="110" t="s">
        <v>0</v>
      </c>
      <c r="C38" s="110" t="s">
        <v>1</v>
      </c>
      <c r="D38" s="110" t="s">
        <v>2</v>
      </c>
      <c r="E38" s="107" t="s">
        <v>28</v>
      </c>
    </row>
    <row r="39" spans="1:5" ht="12.75">
      <c r="A39" s="235">
        <v>4</v>
      </c>
      <c r="B39" s="236">
        <f>DATI!B43</f>
        <v>36618</v>
      </c>
      <c r="C39" s="237" t="str">
        <f>DATI!C43</f>
        <v>Bosi Sebastiano</v>
      </c>
      <c r="D39" s="237" t="str">
        <f>DATI!D43</f>
        <v>VALEGGIO S.M.</v>
      </c>
      <c r="E39" s="238">
        <f>DATI!K43</f>
        <v>8</v>
      </c>
    </row>
    <row r="40" spans="1:5" ht="12.75">
      <c r="A40" s="239">
        <v>10</v>
      </c>
      <c r="B40" s="236">
        <f>DATI!B49</f>
        <v>36762</v>
      </c>
      <c r="C40" s="237" t="str">
        <f>DATI!C49</f>
        <v>Dalle Vedove Elia</v>
      </c>
      <c r="D40" s="237" t="str">
        <f>DATI!D49</f>
        <v>CAVAION VR</v>
      </c>
      <c r="E40" s="238">
        <f>DATI!K49</f>
        <v>9</v>
      </c>
    </row>
    <row r="41" spans="1:5" ht="12.75">
      <c r="A41" s="239">
        <v>5</v>
      </c>
      <c r="B41" s="236">
        <f>DATI!B44</f>
        <v>36570</v>
      </c>
      <c r="C41" s="237" t="str">
        <f>DATI!C44</f>
        <v>Venturi Riccardo</v>
      </c>
      <c r="D41" s="237" t="str">
        <f>DATI!D44</f>
        <v>VALEGGIO S.M.</v>
      </c>
      <c r="E41" s="238">
        <f>DATI!K44</f>
        <v>13</v>
      </c>
    </row>
    <row r="42" spans="1:5" ht="12.75">
      <c r="A42" s="128">
        <v>7</v>
      </c>
      <c r="B42" s="130">
        <f>DATI!B46</f>
        <v>36554</v>
      </c>
      <c r="C42" s="127" t="str">
        <f>DATI!C46</f>
        <v>Orlandi Riccardo</v>
      </c>
      <c r="D42" s="127" t="str">
        <f>DATI!D46</f>
        <v>CAPRINO VR</v>
      </c>
      <c r="E42" s="131">
        <f>DATI!K46</f>
        <v>13</v>
      </c>
    </row>
    <row r="43" spans="1:5" ht="12.75">
      <c r="A43" s="128">
        <v>14</v>
      </c>
      <c r="B43" s="130">
        <f>DATI!B53</f>
        <v>36557</v>
      </c>
      <c r="C43" s="127" t="str">
        <f>DATI!C53</f>
        <v>Fulminis Davide</v>
      </c>
      <c r="D43" s="127" t="str">
        <f>DATI!D53</f>
        <v>PERI</v>
      </c>
      <c r="E43" s="131">
        <f>DATI!K53</f>
        <v>17</v>
      </c>
    </row>
    <row r="44" spans="1:5" ht="12.75">
      <c r="A44" s="128">
        <v>21</v>
      </c>
      <c r="B44" s="130">
        <f>DATI!B60</f>
        <v>36565</v>
      </c>
      <c r="C44" s="127" t="str">
        <f>DATI!C60</f>
        <v>Pellegrinetti Jacopo</v>
      </c>
      <c r="D44" s="127" t="str">
        <f>DATI!D60</f>
        <v>MALCESINE</v>
      </c>
      <c r="E44" s="131">
        <f>DATI!K60</f>
        <v>17</v>
      </c>
    </row>
    <row r="45" spans="1:5" ht="12.75">
      <c r="A45" s="128">
        <v>8</v>
      </c>
      <c r="B45" s="130">
        <f>DATI!B47</f>
        <v>36593</v>
      </c>
      <c r="C45" s="127" t="str">
        <f>DATI!C47</f>
        <v>Zerbini Francesco</v>
      </c>
      <c r="D45" s="127" t="str">
        <f>DATI!D47</f>
        <v>CAPRINO VR</v>
      </c>
      <c r="E45" s="131">
        <f>DATI!K47</f>
        <v>21</v>
      </c>
    </row>
    <row r="46" spans="1:5" ht="12.75">
      <c r="A46" s="128">
        <v>12</v>
      </c>
      <c r="B46" s="130">
        <f>DATI!B51</f>
        <v>36891</v>
      </c>
      <c r="C46" s="127" t="str">
        <f>DATI!C51</f>
        <v>Paganelli Francesco</v>
      </c>
      <c r="D46" s="127" t="str">
        <f>DATI!D51</f>
        <v>CAVAION VR</v>
      </c>
      <c r="E46" s="131">
        <f>DATI!K51</f>
        <v>28</v>
      </c>
    </row>
    <row r="47" spans="1:5" ht="12.75">
      <c r="A47" s="128">
        <v>13</v>
      </c>
      <c r="B47" s="130">
        <f>DATI!B52</f>
        <v>36669</v>
      </c>
      <c r="C47" s="127" t="str">
        <f>DATI!C52</f>
        <v>Baroncici Cristian</v>
      </c>
      <c r="D47" s="127" t="str">
        <f>DATI!D52</f>
        <v>PERI</v>
      </c>
      <c r="E47" s="131">
        <f>DATI!K52</f>
        <v>29</v>
      </c>
    </row>
    <row r="48" spans="1:5" ht="12.75">
      <c r="A48" s="128">
        <v>9</v>
      </c>
      <c r="B48" s="130">
        <f>DATI!B48</f>
        <v>36734</v>
      </c>
      <c r="C48" s="127" t="str">
        <f>DATI!C48</f>
        <v>Chignola  Denis</v>
      </c>
      <c r="D48" s="127" t="str">
        <f>DATI!D48</f>
        <v>CAPRINO VR</v>
      </c>
      <c r="E48" s="131">
        <f>DATI!K48</f>
        <v>30</v>
      </c>
    </row>
    <row r="49" spans="1:5" ht="12.75">
      <c r="A49" s="128">
        <v>20</v>
      </c>
      <c r="B49" s="130">
        <f>DATI!B59</f>
        <v>36600</v>
      </c>
      <c r="C49" s="127" t="str">
        <f>DATI!C59</f>
        <v>Marini Manuel</v>
      </c>
      <c r="D49" s="127" t="str">
        <f>DATI!D59</f>
        <v>MALCESINE</v>
      </c>
      <c r="E49" s="131">
        <f>DATI!K59</f>
        <v>30</v>
      </c>
    </row>
    <row r="50" spans="1:5" ht="12.75">
      <c r="A50" s="128">
        <v>15</v>
      </c>
      <c r="B50" s="130">
        <f>DATI!B54</f>
        <v>36667</v>
      </c>
      <c r="C50" s="127" t="str">
        <f>DATI!C54</f>
        <v>Castelletti Jonathan</v>
      </c>
      <c r="D50" s="127" t="str">
        <f>DATI!D54</f>
        <v>PERI</v>
      </c>
      <c r="E50" s="131">
        <f>DATI!K54</f>
        <v>31</v>
      </c>
    </row>
    <row r="51" spans="1:5" ht="12.75">
      <c r="A51" s="128">
        <v>11</v>
      </c>
      <c r="B51" s="130">
        <f>DATI!B50</f>
        <v>36747</v>
      </c>
      <c r="C51" s="127" t="str">
        <f>DATI!C50</f>
        <v>Vallenari Mattia</v>
      </c>
      <c r="D51" s="127" t="str">
        <f>DATI!D50</f>
        <v>CAVAION VR</v>
      </c>
      <c r="E51" s="131">
        <f>DATI!K50</f>
        <v>32</v>
      </c>
    </row>
    <row r="52" spans="1:5" ht="12.75">
      <c r="A52" s="128">
        <v>19</v>
      </c>
      <c r="B52" s="130">
        <f>DATI!B58</f>
        <v>36816</v>
      </c>
      <c r="C52" s="127" t="str">
        <f>DATI!C58</f>
        <v>Rhazi Mohammed</v>
      </c>
      <c r="D52" s="127" t="str">
        <f>DATI!D58</f>
        <v>MALCESINE</v>
      </c>
      <c r="E52" s="131">
        <f>DATI!K58</f>
        <v>37</v>
      </c>
    </row>
    <row r="53" spans="1:5" ht="12.75">
      <c r="A53" s="128">
        <v>1</v>
      </c>
      <c r="B53" s="130">
        <f>DATI!B40</f>
        <v>0</v>
      </c>
      <c r="C53" s="127">
        <f>DATI!C40</f>
        <v>0</v>
      </c>
      <c r="D53" s="127">
        <f>DATI!D40</f>
        <v>0</v>
      </c>
      <c r="E53" s="131">
        <f>DATI!K40</f>
        <v>48</v>
      </c>
    </row>
    <row r="54" spans="1:5" ht="12.75">
      <c r="A54" s="128">
        <v>6</v>
      </c>
      <c r="B54" s="130">
        <f>DATI!B45</f>
        <v>0</v>
      </c>
      <c r="C54" s="127" t="str">
        <f>DATI!C45</f>
        <v>Assente</v>
      </c>
      <c r="D54" s="127" t="str">
        <f>DATI!D45</f>
        <v>VALEGGIO S.M.</v>
      </c>
      <c r="E54" s="131">
        <f>DATI!K45</f>
        <v>48</v>
      </c>
    </row>
    <row r="55" spans="1:5" ht="12.75">
      <c r="A55" s="128">
        <v>2</v>
      </c>
      <c r="B55" s="130">
        <f>DATI!B41</f>
        <v>0</v>
      </c>
      <c r="C55" s="127">
        <f>DATI!C41</f>
        <v>0</v>
      </c>
      <c r="D55" s="127">
        <f>DATI!D41</f>
        <v>0</v>
      </c>
      <c r="E55" s="131">
        <f>DATI!K41</f>
        <v>51</v>
      </c>
    </row>
    <row r="56" spans="1:5" ht="12.75">
      <c r="A56" s="128">
        <v>3</v>
      </c>
      <c r="B56" s="130">
        <f>DATI!B42</f>
        <v>0</v>
      </c>
      <c r="C56" s="127">
        <f>DATI!C42</f>
        <v>0</v>
      </c>
      <c r="D56" s="127">
        <f>DATI!D42</f>
        <v>0</v>
      </c>
      <c r="E56" s="131">
        <f>DATI!K42</f>
        <v>54</v>
      </c>
    </row>
    <row r="57" spans="1:5" ht="12.75">
      <c r="A57" s="128">
        <v>16</v>
      </c>
      <c r="B57" s="130">
        <f>DATI!B55</f>
        <v>0</v>
      </c>
      <c r="C57" s="127">
        <f>DATI!C55</f>
        <v>0</v>
      </c>
      <c r="D57" s="127">
        <f>DATI!D55</f>
        <v>0</v>
      </c>
      <c r="E57" s="131">
        <f>DATI!K55</f>
        <v>57</v>
      </c>
    </row>
    <row r="58" spans="1:5" ht="12.75">
      <c r="A58" s="128">
        <v>17</v>
      </c>
      <c r="B58" s="130">
        <f>DATI!B56</f>
        <v>0</v>
      </c>
      <c r="C58" s="127">
        <f>DATI!C56</f>
        <v>0</v>
      </c>
      <c r="D58" s="127">
        <f>DATI!D56</f>
        <v>0</v>
      </c>
      <c r="E58" s="131">
        <f>DATI!K56</f>
        <v>60</v>
      </c>
    </row>
    <row r="59" spans="1:5" ht="12.75">
      <c r="A59" s="128">
        <v>18</v>
      </c>
      <c r="B59" s="130">
        <f>DATI!B57</f>
        <v>0</v>
      </c>
      <c r="C59" s="127">
        <f>DATI!C57</f>
        <v>0</v>
      </c>
      <c r="D59" s="127">
        <f>DATI!D57</f>
        <v>0</v>
      </c>
      <c r="E59" s="131">
        <f>DATI!K57</f>
        <v>63</v>
      </c>
    </row>
    <row r="60" spans="1:5" ht="12.75">
      <c r="A60" s="128">
        <v>22</v>
      </c>
      <c r="B60" s="130">
        <f>DATI!B61</f>
        <v>0</v>
      </c>
      <c r="C60" s="127">
        <f>DATI!C61</f>
        <v>0</v>
      </c>
      <c r="D60" s="127">
        <f>DATI!D61</f>
        <v>0</v>
      </c>
      <c r="E60" s="131">
        <f>DATI!K61</f>
        <v>66</v>
      </c>
    </row>
    <row r="61" spans="1:5" ht="12.75">
      <c r="A61" s="128">
        <v>23</v>
      </c>
      <c r="B61" s="130">
        <f>DATI!B62</f>
        <v>0</v>
      </c>
      <c r="C61" s="127">
        <f>DATI!C62</f>
        <v>0</v>
      </c>
      <c r="D61" s="127">
        <f>DATI!D62</f>
        <v>0</v>
      </c>
      <c r="E61" s="131">
        <f>DATI!K62</f>
        <v>69</v>
      </c>
    </row>
    <row r="62" spans="1:5" ht="12.75">
      <c r="A62" s="128">
        <v>24</v>
      </c>
      <c r="B62" s="130">
        <f>DATI!B63</f>
        <v>0</v>
      </c>
      <c r="C62" s="127">
        <f>DATI!C63</f>
        <v>0</v>
      </c>
      <c r="D62" s="127">
        <f>DATI!D63</f>
        <v>0</v>
      </c>
      <c r="E62" s="131">
        <f>DATI!K63</f>
        <v>72</v>
      </c>
    </row>
    <row r="63" spans="1:5" ht="12.75">
      <c r="A63" s="128">
        <v>25</v>
      </c>
      <c r="B63" s="130">
        <f>DATI!B64</f>
        <v>0</v>
      </c>
      <c r="C63" s="127">
        <f>DATI!C64</f>
        <v>0</v>
      </c>
      <c r="D63" s="127">
        <f>DATI!D64</f>
        <v>0</v>
      </c>
      <c r="E63" s="131">
        <f>DATI!K64</f>
        <v>75</v>
      </c>
    </row>
    <row r="64" spans="1:5" ht="12.75">
      <c r="A64" s="128">
        <v>26</v>
      </c>
      <c r="B64" s="130">
        <f>DATI!B65</f>
        <v>0</v>
      </c>
      <c r="C64" s="127">
        <f>DATI!C65</f>
        <v>0</v>
      </c>
      <c r="D64" s="127">
        <f>DATI!D65</f>
        <v>0</v>
      </c>
      <c r="E64" s="131">
        <f>DATI!K65</f>
        <v>78</v>
      </c>
    </row>
    <row r="65" spans="1:5" ht="12.75">
      <c r="A65" s="128">
        <v>27</v>
      </c>
      <c r="B65" s="130">
        <f>DATI!B66</f>
        <v>0</v>
      </c>
      <c r="C65" s="127">
        <f>DATI!C66</f>
        <v>0</v>
      </c>
      <c r="D65" s="127">
        <f>DATI!D66</f>
        <v>0</v>
      </c>
      <c r="E65" s="131">
        <f>DATI!K66</f>
        <v>81</v>
      </c>
    </row>
    <row r="66" spans="1:5" ht="12.75">
      <c r="A66" s="128">
        <v>28</v>
      </c>
      <c r="B66" s="130">
        <f>DATI!B67</f>
        <v>0</v>
      </c>
      <c r="C66" s="127">
        <f>DATI!C67</f>
        <v>0</v>
      </c>
      <c r="D66" s="127">
        <f>DATI!D67</f>
        <v>0</v>
      </c>
      <c r="E66" s="131">
        <f>DATI!K67</f>
        <v>84</v>
      </c>
    </row>
    <row r="67" spans="1:5" ht="12.75">
      <c r="A67" s="128">
        <v>29</v>
      </c>
      <c r="B67" s="130">
        <f>DATI!B68</f>
        <v>0</v>
      </c>
      <c r="C67" s="127">
        <f>DATI!C68</f>
        <v>0</v>
      </c>
      <c r="D67" s="127">
        <f>DATI!D68</f>
        <v>0</v>
      </c>
      <c r="E67" s="131">
        <f>DATI!K68</f>
        <v>87</v>
      </c>
    </row>
    <row r="68" spans="1:5" ht="12.75">
      <c r="A68" s="128">
        <v>30</v>
      </c>
      <c r="B68" s="130">
        <f>DATI!B69</f>
        <v>0</v>
      </c>
      <c r="C68" s="127">
        <f>DATI!C69</f>
        <v>0</v>
      </c>
      <c r="D68" s="127">
        <f>DATI!D69</f>
        <v>0</v>
      </c>
      <c r="E68" s="131">
        <f>DATI!K69</f>
        <v>90</v>
      </c>
    </row>
    <row r="69" spans="1:5" ht="12.75">
      <c r="A69" s="128">
        <v>31</v>
      </c>
      <c r="B69" s="130">
        <f>DATI!B70</f>
        <v>0</v>
      </c>
      <c r="C69" s="127">
        <f>DATI!C70</f>
        <v>0</v>
      </c>
      <c r="D69" s="127">
        <f>DATI!D70</f>
        <v>0</v>
      </c>
      <c r="E69" s="131">
        <f>DATI!K70</f>
        <v>93</v>
      </c>
    </row>
    <row r="70" spans="1:5" ht="12.75">
      <c r="A70" s="128">
        <v>32</v>
      </c>
      <c r="B70" s="130">
        <f>DATI!B71</f>
        <v>0</v>
      </c>
      <c r="C70" s="127">
        <f>DATI!C71</f>
        <v>0</v>
      </c>
      <c r="D70" s="127">
        <f>DATI!D71</f>
        <v>0</v>
      </c>
      <c r="E70" s="131">
        <f>DATI!K71</f>
        <v>96</v>
      </c>
    </row>
    <row r="71" spans="1:5" ht="13.5" thickBot="1">
      <c r="A71" s="145">
        <v>33</v>
      </c>
      <c r="B71" s="140">
        <f>DATI!B72</f>
        <v>0</v>
      </c>
      <c r="C71" s="141">
        <f>DATI!C72</f>
        <v>0</v>
      </c>
      <c r="D71" s="141">
        <f>DATI!D72</f>
        <v>0</v>
      </c>
      <c r="E71" s="142">
        <f>DATI!K72</f>
        <v>99</v>
      </c>
    </row>
    <row r="72" spans="2:5" ht="13.5" thickBot="1">
      <c r="B72" s="143"/>
      <c r="C72" s="143"/>
      <c r="D72" s="143"/>
      <c r="E72" s="144"/>
    </row>
    <row r="73" spans="1:5" ht="26.25" customHeight="1" thickBot="1">
      <c r="A73" s="310" t="s">
        <v>15</v>
      </c>
      <c r="B73" s="311"/>
      <c r="C73" s="311"/>
      <c r="D73" s="312"/>
      <c r="E73" s="106"/>
    </row>
    <row r="74" spans="1:5" ht="13.5" thickBot="1">
      <c r="A74" s="109" t="s">
        <v>13</v>
      </c>
      <c r="B74" s="110" t="s">
        <v>0</v>
      </c>
      <c r="C74" s="110" t="s">
        <v>1</v>
      </c>
      <c r="D74" s="110" t="s">
        <v>2</v>
      </c>
      <c r="E74" s="107" t="s">
        <v>28</v>
      </c>
    </row>
    <row r="75" spans="1:5" ht="12.75">
      <c r="A75" s="240">
        <v>19</v>
      </c>
      <c r="B75" s="236">
        <f>DATI!B94</f>
        <v>36334</v>
      </c>
      <c r="C75" s="237" t="str">
        <f>DATI!C94</f>
        <v>Chincarini Sofia</v>
      </c>
      <c r="D75" s="237" t="str">
        <f>DATI!D94</f>
        <v>MALCESINE</v>
      </c>
      <c r="E75" s="238">
        <f>DATI!K94</f>
        <v>8</v>
      </c>
    </row>
    <row r="76" spans="1:5" ht="12.75">
      <c r="A76" s="239">
        <v>7</v>
      </c>
      <c r="B76" s="236">
        <f>DATI!B82</f>
        <v>36462</v>
      </c>
      <c r="C76" s="237" t="str">
        <f>DATI!C82</f>
        <v>Antolini Ferderica</v>
      </c>
      <c r="D76" s="237" t="str">
        <f>DATI!D82</f>
        <v>CAPRINO VR</v>
      </c>
      <c r="E76" s="238">
        <f>DATI!K82</f>
        <v>12</v>
      </c>
    </row>
    <row r="77" spans="1:5" ht="12.75">
      <c r="A77" s="239">
        <v>10</v>
      </c>
      <c r="B77" s="236">
        <f>DATI!B85</f>
        <v>36314</v>
      </c>
      <c r="C77" s="237" t="str">
        <f>DATI!C85</f>
        <v>Motresor Anna</v>
      </c>
      <c r="D77" s="237" t="str">
        <f>DATI!D85</f>
        <v>CAVAION VR</v>
      </c>
      <c r="E77" s="238">
        <f>DATI!K85</f>
        <v>13</v>
      </c>
    </row>
    <row r="78" spans="1:5" ht="12.75">
      <c r="A78" s="3">
        <v>4</v>
      </c>
      <c r="B78" s="146">
        <f>DATI!B79</f>
        <v>36346</v>
      </c>
      <c r="C78" s="11" t="str">
        <f>DATI!C79</f>
        <v>Albertini Asia</v>
      </c>
      <c r="D78" s="11" t="str">
        <f>DATI!D79</f>
        <v>VALEGGIO S.M.</v>
      </c>
      <c r="E78" s="147">
        <f>DATI!K79</f>
        <v>14</v>
      </c>
    </row>
    <row r="79" spans="1:5" ht="12.75">
      <c r="A79" s="3">
        <v>12</v>
      </c>
      <c r="B79" s="148">
        <f>DATI!B87</f>
        <v>36164</v>
      </c>
      <c r="C79" s="127" t="str">
        <f>DATI!C87</f>
        <v>Chiesa Margherita</v>
      </c>
      <c r="D79" s="127" t="str">
        <f>DATI!D87</f>
        <v>CAVAION VR</v>
      </c>
      <c r="E79" s="131">
        <f>DATI!K87</f>
        <v>17</v>
      </c>
    </row>
    <row r="80" spans="1:5" ht="12.75">
      <c r="A80" s="128">
        <v>11</v>
      </c>
      <c r="B80" s="148">
        <f>DATI!B86</f>
        <v>36380</v>
      </c>
      <c r="C80" s="127" t="str">
        <f>DATI!C86</f>
        <v>Bosco Sara</v>
      </c>
      <c r="D80" s="127" t="str">
        <f>DATI!D86</f>
        <v>CAVAION VR</v>
      </c>
      <c r="E80" s="131">
        <f>DATI!K86</f>
        <v>21</v>
      </c>
    </row>
    <row r="81" spans="1:5" ht="12.75">
      <c r="A81" s="3">
        <v>21</v>
      </c>
      <c r="B81" s="148">
        <f>DATI!B96</f>
        <v>36248</v>
      </c>
      <c r="C81" s="127" t="str">
        <f>DATI!C96</f>
        <v>Brighenti Cloria</v>
      </c>
      <c r="D81" s="127" t="str">
        <f>DATI!D96</f>
        <v>MALCESINE</v>
      </c>
      <c r="E81" s="131">
        <f>DATI!K96</f>
        <v>21</v>
      </c>
    </row>
    <row r="82" spans="1:5" ht="12.75">
      <c r="A82" s="3">
        <v>8</v>
      </c>
      <c r="B82" s="148">
        <f>DATI!B83</f>
        <v>36348</v>
      </c>
      <c r="C82" s="127" t="str">
        <f>DATI!C83</f>
        <v>Dal Prete Chiara</v>
      </c>
      <c r="D82" s="127" t="str">
        <f>DATI!D83</f>
        <v>CAPRINO VR</v>
      </c>
      <c r="E82" s="131">
        <f>DATI!K83</f>
        <v>23</v>
      </c>
    </row>
    <row r="83" spans="1:5" ht="12.75">
      <c r="A83" s="128">
        <v>9</v>
      </c>
      <c r="B83" s="148">
        <f>DATI!B84</f>
        <v>36294</v>
      </c>
      <c r="C83" s="127" t="str">
        <f>DATI!C84</f>
        <v>De Beni Denise</v>
      </c>
      <c r="D83" s="127" t="str">
        <f>DATI!D84</f>
        <v>CAPRINO VR</v>
      </c>
      <c r="E83" s="131">
        <f>DATI!K84</f>
        <v>28</v>
      </c>
    </row>
    <row r="84" spans="1:5" ht="12.75">
      <c r="A84" s="3">
        <v>20</v>
      </c>
      <c r="B84" s="148">
        <f>DATI!B95</f>
        <v>36247</v>
      </c>
      <c r="C84" s="127" t="str">
        <f>DATI!C95</f>
        <v>Chincarini Sara</v>
      </c>
      <c r="D84" s="127" t="str">
        <f>DATI!D95</f>
        <v>MALCESINE</v>
      </c>
      <c r="E84" s="131">
        <f>DATI!K95</f>
        <v>29</v>
      </c>
    </row>
    <row r="85" spans="1:5" ht="12.75">
      <c r="A85" s="3">
        <v>14</v>
      </c>
      <c r="B85" s="148">
        <f>DATI!B89</f>
        <v>36254</v>
      </c>
      <c r="C85" s="127" t="str">
        <f>DATI!C89</f>
        <v>Zouhir Yasmin</v>
      </c>
      <c r="D85" s="127" t="str">
        <f>DATI!D89</f>
        <v>PERI</v>
      </c>
      <c r="E85" s="131">
        <f>DATI!K89</f>
        <v>30</v>
      </c>
    </row>
    <row r="86" spans="1:5" ht="12.75">
      <c r="A86" s="128">
        <v>6</v>
      </c>
      <c r="B86" s="148">
        <f>DATI!B81</f>
        <v>36213</v>
      </c>
      <c r="C86" s="127" t="str">
        <f>DATI!C81</f>
        <v>Gennari Nicole</v>
      </c>
      <c r="D86" s="127" t="str">
        <f>DATI!D81</f>
        <v>VALEGGIO S.M.</v>
      </c>
      <c r="E86" s="131">
        <f>DATI!K81</f>
        <v>31</v>
      </c>
    </row>
    <row r="87" spans="1:5" ht="12.75">
      <c r="A87" s="3">
        <v>13</v>
      </c>
      <c r="B87" s="148">
        <f>DATI!B88</f>
        <v>36511</v>
      </c>
      <c r="C87" s="127" t="str">
        <f>DATI!C88</f>
        <v>Bonini Sara</v>
      </c>
      <c r="D87" s="127" t="str">
        <f>DATI!D88</f>
        <v>PERI</v>
      </c>
      <c r="E87" s="131">
        <f>DATI!K88</f>
        <v>37</v>
      </c>
    </row>
    <row r="88" spans="1:5" ht="12.75">
      <c r="A88" s="3">
        <v>15</v>
      </c>
      <c r="B88" s="148">
        <f>DATI!B90</f>
        <v>36191</v>
      </c>
      <c r="C88" s="127" t="str">
        <f>DATI!C90</f>
        <v>Casetta Giulia</v>
      </c>
      <c r="D88" s="127" t="str">
        <f>DATI!D90</f>
        <v>PERI</v>
      </c>
      <c r="E88" s="131">
        <f>DATI!K90</f>
        <v>37</v>
      </c>
    </row>
    <row r="89" spans="1:5" ht="12.75">
      <c r="A89" s="3">
        <v>5</v>
      </c>
      <c r="B89" s="148">
        <f>DATI!B80</f>
        <v>36301</v>
      </c>
      <c r="C89" s="127" t="str">
        <f>DATI!C80</f>
        <v>Gemma Federica</v>
      </c>
      <c r="D89" s="127" t="str">
        <f>DATI!D80</f>
        <v>VALEGGIO S.M.</v>
      </c>
      <c r="E89" s="131">
        <f>DATI!K80</f>
        <v>39</v>
      </c>
    </row>
    <row r="90" spans="1:5" ht="12.75">
      <c r="A90" s="3">
        <v>1</v>
      </c>
      <c r="B90" s="148">
        <f>DATI!B76</f>
        <v>0</v>
      </c>
      <c r="C90" s="127">
        <f>DATI!C76</f>
        <v>0</v>
      </c>
      <c r="D90" s="127">
        <f>DATI!D76</f>
        <v>0</v>
      </c>
      <c r="E90" s="131">
        <f>DATI!K76</f>
        <v>48</v>
      </c>
    </row>
    <row r="91" spans="1:5" ht="12.75">
      <c r="A91" s="3">
        <v>2</v>
      </c>
      <c r="B91" s="148">
        <f>DATI!B77</f>
        <v>0</v>
      </c>
      <c r="C91" s="127">
        <f>DATI!C77</f>
        <v>0</v>
      </c>
      <c r="D91" s="127">
        <f>DATI!D77</f>
        <v>0</v>
      </c>
      <c r="E91" s="131">
        <f>DATI!K77</f>
        <v>51</v>
      </c>
    </row>
    <row r="92" spans="1:5" ht="12.75">
      <c r="A92" s="3">
        <v>3</v>
      </c>
      <c r="B92" s="148">
        <f>DATI!B78</f>
        <v>0</v>
      </c>
      <c r="C92" s="127">
        <f>DATI!C78</f>
        <v>0</v>
      </c>
      <c r="D92" s="127">
        <f>DATI!D78</f>
        <v>0</v>
      </c>
      <c r="E92" s="131">
        <f>DATI!K78</f>
        <v>54</v>
      </c>
    </row>
    <row r="93" spans="1:5" ht="12.75">
      <c r="A93" s="3">
        <v>16</v>
      </c>
      <c r="B93" s="148">
        <f>DATI!B91</f>
        <v>0</v>
      </c>
      <c r="C93" s="127">
        <f>DATI!C91</f>
        <v>0</v>
      </c>
      <c r="D93" s="127">
        <f>DATI!D91</f>
        <v>0</v>
      </c>
      <c r="E93" s="131">
        <f>DATI!K91</f>
        <v>57</v>
      </c>
    </row>
    <row r="94" spans="1:5" ht="12.75">
      <c r="A94" s="3">
        <v>17</v>
      </c>
      <c r="B94" s="148">
        <f>DATI!B92</f>
        <v>0</v>
      </c>
      <c r="C94" s="127">
        <f>DATI!C92</f>
        <v>0</v>
      </c>
      <c r="D94" s="127">
        <f>DATI!D92</f>
        <v>0</v>
      </c>
      <c r="E94" s="131">
        <f>DATI!K92</f>
        <v>60</v>
      </c>
    </row>
    <row r="95" spans="1:5" ht="12.75">
      <c r="A95" s="3">
        <v>18</v>
      </c>
      <c r="B95" s="148">
        <f>DATI!B93</f>
        <v>0</v>
      </c>
      <c r="C95" s="127">
        <f>DATI!C93</f>
        <v>0</v>
      </c>
      <c r="D95" s="127">
        <f>DATI!D93</f>
        <v>0</v>
      </c>
      <c r="E95" s="131">
        <f>DATI!K93</f>
        <v>63</v>
      </c>
    </row>
    <row r="96" spans="1:5" ht="12.75">
      <c r="A96" s="3">
        <v>22</v>
      </c>
      <c r="B96" s="148">
        <f>DATI!B97</f>
        <v>0</v>
      </c>
      <c r="C96" s="127">
        <f>DATI!C97</f>
        <v>0</v>
      </c>
      <c r="D96" s="127">
        <f>DATI!D97</f>
        <v>0</v>
      </c>
      <c r="E96" s="131">
        <f>DATI!K97</f>
        <v>66</v>
      </c>
    </row>
    <row r="97" spans="1:5" ht="12.75">
      <c r="A97" s="3">
        <v>23</v>
      </c>
      <c r="B97" s="148">
        <f>DATI!B98</f>
        <v>0</v>
      </c>
      <c r="C97" s="127">
        <f>DATI!C98</f>
        <v>0</v>
      </c>
      <c r="D97" s="127">
        <f>DATI!D98</f>
        <v>0</v>
      </c>
      <c r="E97" s="131">
        <f>DATI!K98</f>
        <v>69</v>
      </c>
    </row>
    <row r="98" spans="1:5" ht="12.75">
      <c r="A98" s="3">
        <v>24</v>
      </c>
      <c r="B98" s="148">
        <f>DATI!B99</f>
        <v>0</v>
      </c>
      <c r="C98" s="127">
        <f>DATI!C99</f>
        <v>0</v>
      </c>
      <c r="D98" s="127">
        <f>DATI!D99</f>
        <v>0</v>
      </c>
      <c r="E98" s="131">
        <f>DATI!K99</f>
        <v>72</v>
      </c>
    </row>
    <row r="99" spans="1:5" ht="12.75">
      <c r="A99" s="3">
        <v>25</v>
      </c>
      <c r="B99" s="148">
        <f>DATI!B100</f>
        <v>0</v>
      </c>
      <c r="C99" s="127">
        <f>DATI!C100</f>
        <v>0</v>
      </c>
      <c r="D99" s="127">
        <f>DATI!D100</f>
        <v>0</v>
      </c>
      <c r="E99" s="131">
        <f>DATI!K100</f>
        <v>75</v>
      </c>
    </row>
    <row r="100" spans="1:5" ht="12.75">
      <c r="A100" s="3">
        <v>26</v>
      </c>
      <c r="B100" s="148">
        <f>DATI!B101</f>
        <v>0</v>
      </c>
      <c r="C100" s="127">
        <f>DATI!C101</f>
        <v>0</v>
      </c>
      <c r="D100" s="127">
        <f>DATI!D101</f>
        <v>0</v>
      </c>
      <c r="E100" s="131">
        <f>DATI!K101</f>
        <v>78</v>
      </c>
    </row>
    <row r="101" spans="1:5" ht="12.75">
      <c r="A101" s="3">
        <v>27</v>
      </c>
      <c r="B101" s="148">
        <f>DATI!B102</f>
        <v>0</v>
      </c>
      <c r="C101" s="127">
        <f>DATI!C102</f>
        <v>0</v>
      </c>
      <c r="D101" s="127">
        <f>DATI!D102</f>
        <v>0</v>
      </c>
      <c r="E101" s="131">
        <f>DATI!K102</f>
        <v>81</v>
      </c>
    </row>
    <row r="102" spans="1:5" ht="12.75">
      <c r="A102" s="3">
        <v>28</v>
      </c>
      <c r="B102" s="148">
        <f>DATI!B103</f>
        <v>0</v>
      </c>
      <c r="C102" s="127">
        <f>DATI!C103</f>
        <v>0</v>
      </c>
      <c r="D102" s="127">
        <f>DATI!D103</f>
        <v>0</v>
      </c>
      <c r="E102" s="131">
        <f>DATI!K103</f>
        <v>84</v>
      </c>
    </row>
    <row r="103" spans="1:5" ht="12.75">
      <c r="A103" s="3">
        <v>29</v>
      </c>
      <c r="B103" s="148">
        <f>DATI!B104</f>
        <v>0</v>
      </c>
      <c r="C103" s="127">
        <f>DATI!C104</f>
        <v>0</v>
      </c>
      <c r="D103" s="127">
        <f>DATI!D104</f>
        <v>0</v>
      </c>
      <c r="E103" s="131">
        <f>DATI!K104</f>
        <v>87</v>
      </c>
    </row>
    <row r="104" spans="1:5" ht="12.75">
      <c r="A104" s="3">
        <v>30</v>
      </c>
      <c r="B104" s="148">
        <f>DATI!B105</f>
        <v>0</v>
      </c>
      <c r="C104" s="127">
        <f>DATI!C105</f>
        <v>0</v>
      </c>
      <c r="D104" s="127">
        <f>DATI!D105</f>
        <v>0</v>
      </c>
      <c r="E104" s="131">
        <f>DATI!K105</f>
        <v>90</v>
      </c>
    </row>
    <row r="105" spans="1:5" ht="12.75">
      <c r="A105" s="3">
        <v>31</v>
      </c>
      <c r="B105" s="148">
        <f>DATI!B106</f>
        <v>0</v>
      </c>
      <c r="C105" s="127">
        <f>DATI!C106</f>
        <v>0</v>
      </c>
      <c r="D105" s="127">
        <f>DATI!D106</f>
        <v>0</v>
      </c>
      <c r="E105" s="131">
        <f>DATI!K106</f>
        <v>93</v>
      </c>
    </row>
    <row r="106" spans="1:5" ht="12.75">
      <c r="A106" s="139">
        <v>32</v>
      </c>
      <c r="B106" s="148">
        <f>DATI!B107</f>
        <v>0</v>
      </c>
      <c r="C106" s="127">
        <f>DATI!C107</f>
        <v>0</v>
      </c>
      <c r="D106" s="127">
        <f>DATI!D107</f>
        <v>0</v>
      </c>
      <c r="E106" s="131">
        <f>DATI!K107</f>
        <v>96</v>
      </c>
    </row>
    <row r="107" spans="1:5" ht="13.5" thickBot="1">
      <c r="A107" s="5">
        <v>33</v>
      </c>
      <c r="B107" s="149">
        <f>DATI!B108</f>
        <v>0</v>
      </c>
      <c r="C107" s="150">
        <f>DATI!C108</f>
        <v>0</v>
      </c>
      <c r="D107" s="150">
        <f>DATI!D108</f>
        <v>0</v>
      </c>
      <c r="E107" s="151">
        <f>DATI!K108</f>
        <v>99</v>
      </c>
    </row>
    <row r="108" ht="13.5" thickBot="1"/>
    <row r="109" spans="1:5" ht="26.25" customHeight="1" thickBot="1">
      <c r="A109" s="310" t="s">
        <v>16</v>
      </c>
      <c r="B109" s="311"/>
      <c r="C109" s="311"/>
      <c r="D109" s="312"/>
      <c r="E109" s="106"/>
    </row>
    <row r="110" spans="1:5" ht="13.5" thickBot="1">
      <c r="A110" s="109" t="s">
        <v>13</v>
      </c>
      <c r="B110" s="110" t="s">
        <v>0</v>
      </c>
      <c r="C110" s="110" t="s">
        <v>1</v>
      </c>
      <c r="D110" s="110" t="s">
        <v>2</v>
      </c>
      <c r="E110" s="107" t="s">
        <v>28</v>
      </c>
    </row>
    <row r="111" spans="1:5" ht="12.75">
      <c r="A111" s="235">
        <v>7</v>
      </c>
      <c r="B111" s="236">
        <f>DATI!B118</f>
        <v>36307</v>
      </c>
      <c r="C111" s="237" t="str">
        <f>DATI!C118</f>
        <v>Vicentini Pietro</v>
      </c>
      <c r="D111" s="237" t="str">
        <f>DATI!D118</f>
        <v>CAPRINO VR</v>
      </c>
      <c r="E111" s="238">
        <f>DATI!K118</f>
        <v>3</v>
      </c>
    </row>
    <row r="112" spans="1:5" ht="12.75">
      <c r="A112" s="239">
        <v>9</v>
      </c>
      <c r="B112" s="236">
        <f>DATI!B120</f>
        <v>36255</v>
      </c>
      <c r="C112" s="237" t="str">
        <f>DATI!C120</f>
        <v>Zaninelli Filippo</v>
      </c>
      <c r="D112" s="237" t="str">
        <f>DATI!D120</f>
        <v>CAPRINO VR</v>
      </c>
      <c r="E112" s="238">
        <f>DATI!K120</f>
        <v>10</v>
      </c>
    </row>
    <row r="113" spans="1:5" ht="12.75">
      <c r="A113" s="239">
        <v>10</v>
      </c>
      <c r="B113" s="236">
        <f>DATI!B121</f>
        <v>36244</v>
      </c>
      <c r="C113" s="237" t="str">
        <f>DATI!C121</f>
        <v>Liber Leris Carlino</v>
      </c>
      <c r="D113" s="237" t="str">
        <f>DATI!D121</f>
        <v>CAVAION VR</v>
      </c>
      <c r="E113" s="238">
        <f>DATI!K121</f>
        <v>10</v>
      </c>
    </row>
    <row r="114" spans="1:5" ht="12.75">
      <c r="A114" s="128">
        <v>14</v>
      </c>
      <c r="B114" s="130">
        <f>DATI!B125</f>
        <v>36282</v>
      </c>
      <c r="C114" s="127" t="str">
        <f>DATI!C125</f>
        <v>Mohammadi Younesse</v>
      </c>
      <c r="D114" s="127" t="str">
        <f>DATI!D125</f>
        <v>PERI</v>
      </c>
      <c r="E114" s="131">
        <f>DATI!K125</f>
        <v>11</v>
      </c>
    </row>
    <row r="115" spans="1:5" ht="12.75">
      <c r="A115" s="3">
        <v>5</v>
      </c>
      <c r="B115" s="130">
        <f>DATI!B116</f>
        <v>36235</v>
      </c>
      <c r="C115" s="127" t="str">
        <f>DATI!C116</f>
        <v>Cona Farncesca</v>
      </c>
      <c r="D115" s="127" t="str">
        <f>DATI!D116</f>
        <v>VALEGGIO S.M.</v>
      </c>
      <c r="E115" s="131">
        <f>DATI!K116</f>
        <v>17</v>
      </c>
    </row>
    <row r="116" spans="1:5" ht="12.75">
      <c r="A116" s="128">
        <v>20</v>
      </c>
      <c r="B116" s="130">
        <f>DATI!B131</f>
        <v>36170</v>
      </c>
      <c r="C116" s="127" t="str">
        <f>DATI!C131</f>
        <v>Angelini Alessandro</v>
      </c>
      <c r="D116" s="127" t="str">
        <f>DATI!D131</f>
        <v>MALCESINE</v>
      </c>
      <c r="E116" s="131">
        <f>DATI!K131</f>
        <v>19</v>
      </c>
    </row>
    <row r="117" spans="1:5" ht="12.75">
      <c r="A117" s="3">
        <v>15</v>
      </c>
      <c r="B117" s="130">
        <f>DATI!B126</f>
        <v>36231</v>
      </c>
      <c r="C117" s="127" t="str">
        <f>DATI!C126</f>
        <v>Gasparini Michele</v>
      </c>
      <c r="D117" s="127" t="str">
        <f>DATI!D126</f>
        <v>PERI</v>
      </c>
      <c r="E117" s="131">
        <f>DATI!K126</f>
        <v>23</v>
      </c>
    </row>
    <row r="118" spans="1:5" ht="12.75">
      <c r="A118" s="128">
        <v>13</v>
      </c>
      <c r="B118" s="130">
        <f>DATI!B124</f>
        <v>36336</v>
      </c>
      <c r="C118" s="127" t="str">
        <f>DATI!C124</f>
        <v>Dall'Ora Matteo</v>
      </c>
      <c r="D118" s="127" t="str">
        <f>DATI!D124</f>
        <v>PERI</v>
      </c>
      <c r="E118" s="131">
        <f>DATI!K124</f>
        <v>24</v>
      </c>
    </row>
    <row r="119" spans="1:5" ht="12.75">
      <c r="A119" s="128">
        <v>8</v>
      </c>
      <c r="B119" s="130">
        <f>DATI!B119</f>
        <v>36378</v>
      </c>
      <c r="C119" s="127" t="str">
        <f>DATI!C119</f>
        <v>Tenca Andrea</v>
      </c>
      <c r="D119" s="127" t="str">
        <f>DATI!D119</f>
        <v>CAPRINO VR</v>
      </c>
      <c r="E119" s="131">
        <f>DATI!K119</f>
        <v>25</v>
      </c>
    </row>
    <row r="120" spans="1:5" ht="12.75">
      <c r="A120" s="128">
        <v>6</v>
      </c>
      <c r="B120" s="130">
        <f>DATI!B117</f>
        <v>36291</v>
      </c>
      <c r="C120" s="127" t="str">
        <f>DATI!C117</f>
        <v>Spartà Riccardo</v>
      </c>
      <c r="D120" s="127" t="str">
        <f>DATI!D117</f>
        <v>VALEGGIO S.M.</v>
      </c>
      <c r="E120" s="131">
        <f>DATI!K117</f>
        <v>30</v>
      </c>
    </row>
    <row r="121" spans="1:5" ht="12.75">
      <c r="A121" s="3">
        <v>19</v>
      </c>
      <c r="B121" s="130">
        <f>DATI!B130</f>
        <v>36374</v>
      </c>
      <c r="C121" s="127" t="str">
        <f>DATI!C130</f>
        <v>Formaggioni Pietro</v>
      </c>
      <c r="D121" s="127" t="str">
        <f>DATI!D130</f>
        <v>MALCESINE</v>
      </c>
      <c r="E121" s="131">
        <f>DATI!K130</f>
        <v>30</v>
      </c>
    </row>
    <row r="122" spans="1:5" ht="12.75">
      <c r="A122" s="3">
        <v>21</v>
      </c>
      <c r="B122" s="130">
        <f>DATI!B132</f>
        <v>36197</v>
      </c>
      <c r="C122" s="127" t="str">
        <f>DATI!C132</f>
        <v>Joergensen Alex</v>
      </c>
      <c r="D122" s="127" t="str">
        <f>DATI!D132</f>
        <v>MALCESINE</v>
      </c>
      <c r="E122" s="131">
        <f>DATI!K132</f>
        <v>37</v>
      </c>
    </row>
    <row r="123" spans="1:5" ht="12.75">
      <c r="A123" s="128">
        <v>12</v>
      </c>
      <c r="B123" s="130">
        <f>DATI!B123</f>
        <v>36810</v>
      </c>
      <c r="C123" s="127" t="str">
        <f>DATI!C123</f>
        <v>Moglia Nicolò</v>
      </c>
      <c r="D123" s="127" t="str">
        <f>DATI!D123</f>
        <v>CAVAION VR</v>
      </c>
      <c r="E123" s="131">
        <f>DATI!K123</f>
        <v>38</v>
      </c>
    </row>
    <row r="124" spans="1:5" ht="12.75">
      <c r="A124" s="3">
        <v>11</v>
      </c>
      <c r="B124" s="130">
        <f>DATI!B122</f>
        <v>36412</v>
      </c>
      <c r="C124" s="127" t="str">
        <f>DATI!C122</f>
        <v>Catteschi Elia</v>
      </c>
      <c r="D124" s="127" t="str">
        <f>DATI!D122</f>
        <v>CAVAION VR</v>
      </c>
      <c r="E124" s="131">
        <f>DATI!K122</f>
        <v>41</v>
      </c>
    </row>
    <row r="125" spans="1:5" ht="12.75">
      <c r="A125" s="128">
        <v>4</v>
      </c>
      <c r="B125" s="130">
        <f>DATI!B115</f>
        <v>36356</v>
      </c>
      <c r="C125" s="127" t="str">
        <f>DATI!C115</f>
        <v>Marino Damiano</v>
      </c>
      <c r="D125" s="127" t="str">
        <f>DATI!D115</f>
        <v>VALEGGIO S.M.</v>
      </c>
      <c r="E125" s="131">
        <f>DATI!K115</f>
        <v>42</v>
      </c>
    </row>
    <row r="126" spans="1:5" ht="12.75">
      <c r="A126" s="128">
        <v>1</v>
      </c>
      <c r="B126" s="130">
        <f>DATI!B112</f>
        <v>0</v>
      </c>
      <c r="C126" s="127">
        <f>DATI!C112</f>
        <v>0</v>
      </c>
      <c r="D126" s="127">
        <f>DATI!D112</f>
        <v>0</v>
      </c>
      <c r="E126" s="131">
        <f>DATI!K112</f>
        <v>48</v>
      </c>
    </row>
    <row r="127" spans="1:5" ht="12.75">
      <c r="A127" s="128">
        <v>2</v>
      </c>
      <c r="B127" s="130">
        <f>DATI!B113</f>
        <v>0</v>
      </c>
      <c r="C127" s="127">
        <f>DATI!C113</f>
        <v>0</v>
      </c>
      <c r="D127" s="127">
        <f>DATI!D113</f>
        <v>0</v>
      </c>
      <c r="E127" s="131">
        <f>DATI!K113</f>
        <v>51</v>
      </c>
    </row>
    <row r="128" spans="1:5" ht="12.75">
      <c r="A128" s="128">
        <v>3</v>
      </c>
      <c r="B128" s="130">
        <f>DATI!B114</f>
        <v>0</v>
      </c>
      <c r="C128" s="127">
        <f>DATI!C114</f>
        <v>0</v>
      </c>
      <c r="D128" s="127">
        <f>DATI!D114</f>
        <v>0</v>
      </c>
      <c r="E128" s="131">
        <f>DATI!K114</f>
        <v>54</v>
      </c>
    </row>
    <row r="129" spans="1:5" ht="12.75">
      <c r="A129" s="128">
        <v>16</v>
      </c>
      <c r="B129" s="130">
        <f>DATI!B127</f>
        <v>0</v>
      </c>
      <c r="C129" s="127">
        <f>DATI!C127</f>
        <v>0</v>
      </c>
      <c r="D129" s="127">
        <f>DATI!D127</f>
        <v>0</v>
      </c>
      <c r="E129" s="131">
        <f>DATI!K127</f>
        <v>57</v>
      </c>
    </row>
    <row r="130" spans="1:5" ht="12.75">
      <c r="A130" s="3">
        <v>17</v>
      </c>
      <c r="B130" s="130">
        <f>DATI!B128</f>
        <v>0</v>
      </c>
      <c r="C130" s="127">
        <f>DATI!C128</f>
        <v>0</v>
      </c>
      <c r="D130" s="127">
        <f>DATI!D128</f>
        <v>0</v>
      </c>
      <c r="E130" s="131">
        <f>DATI!K128</f>
        <v>60</v>
      </c>
    </row>
    <row r="131" spans="1:5" ht="12.75">
      <c r="A131" s="128">
        <v>18</v>
      </c>
      <c r="B131" s="130">
        <f>DATI!B129</f>
        <v>0</v>
      </c>
      <c r="C131" s="127">
        <f>DATI!C129</f>
        <v>0</v>
      </c>
      <c r="D131" s="127">
        <f>DATI!D129</f>
        <v>0</v>
      </c>
      <c r="E131" s="131">
        <f>DATI!K129</f>
        <v>63</v>
      </c>
    </row>
    <row r="132" spans="1:5" ht="12.75">
      <c r="A132" s="128">
        <v>22</v>
      </c>
      <c r="B132" s="130">
        <f>DATI!B133</f>
        <v>0</v>
      </c>
      <c r="C132" s="127">
        <f>DATI!C133</f>
        <v>0</v>
      </c>
      <c r="D132" s="127">
        <f>DATI!D133</f>
        <v>0</v>
      </c>
      <c r="E132" s="131">
        <f>DATI!K133</f>
        <v>66</v>
      </c>
    </row>
    <row r="133" spans="1:5" ht="12.75">
      <c r="A133" s="3">
        <v>23</v>
      </c>
      <c r="B133" s="130">
        <f>DATI!B134</f>
        <v>0</v>
      </c>
      <c r="C133" s="127">
        <f>DATI!C134</f>
        <v>0</v>
      </c>
      <c r="D133" s="127">
        <f>DATI!D134</f>
        <v>0</v>
      </c>
      <c r="E133" s="131">
        <f>DATI!K134</f>
        <v>69</v>
      </c>
    </row>
    <row r="134" spans="1:5" ht="12.75">
      <c r="A134" s="128">
        <v>24</v>
      </c>
      <c r="B134" s="130">
        <f>DATI!B135</f>
        <v>0</v>
      </c>
      <c r="C134" s="127">
        <f>DATI!C135</f>
        <v>0</v>
      </c>
      <c r="D134" s="127">
        <f>DATI!D135</f>
        <v>0</v>
      </c>
      <c r="E134" s="131">
        <f>DATI!K135</f>
        <v>72</v>
      </c>
    </row>
    <row r="135" spans="1:5" ht="12.75">
      <c r="A135" s="3">
        <v>25</v>
      </c>
      <c r="B135" s="130">
        <f>DATI!B136</f>
        <v>0</v>
      </c>
      <c r="C135" s="127">
        <f>DATI!C136</f>
        <v>0</v>
      </c>
      <c r="D135" s="127">
        <f>DATI!D136</f>
        <v>0</v>
      </c>
      <c r="E135" s="131">
        <f>DATI!K136</f>
        <v>75</v>
      </c>
    </row>
    <row r="136" spans="1:5" ht="12.75">
      <c r="A136" s="128">
        <v>26</v>
      </c>
      <c r="B136" s="130">
        <f>DATI!B137</f>
        <v>0</v>
      </c>
      <c r="C136" s="127">
        <f>DATI!C137</f>
        <v>0</v>
      </c>
      <c r="D136" s="127">
        <f>DATI!D137</f>
        <v>0</v>
      </c>
      <c r="E136" s="131">
        <f>DATI!K137</f>
        <v>78</v>
      </c>
    </row>
    <row r="137" spans="1:5" ht="12.75">
      <c r="A137" s="3">
        <v>27</v>
      </c>
      <c r="B137" s="130">
        <f>DATI!B138</f>
        <v>0</v>
      </c>
      <c r="C137" s="127">
        <f>DATI!C138</f>
        <v>0</v>
      </c>
      <c r="D137" s="127">
        <f>DATI!D138</f>
        <v>0</v>
      </c>
      <c r="E137" s="131">
        <f>DATI!K138</f>
        <v>81</v>
      </c>
    </row>
    <row r="138" spans="1:5" ht="12.75">
      <c r="A138" s="128">
        <v>28</v>
      </c>
      <c r="B138" s="130">
        <f>DATI!B139</f>
        <v>0</v>
      </c>
      <c r="C138" s="127">
        <f>DATI!C139</f>
        <v>0</v>
      </c>
      <c r="D138" s="127">
        <f>DATI!D139</f>
        <v>0</v>
      </c>
      <c r="E138" s="131">
        <f>DATI!K139</f>
        <v>84</v>
      </c>
    </row>
    <row r="139" spans="1:5" ht="12.75">
      <c r="A139" s="3">
        <v>29</v>
      </c>
      <c r="B139" s="130">
        <f>DATI!B140</f>
        <v>0</v>
      </c>
      <c r="C139" s="127">
        <f>DATI!C140</f>
        <v>0</v>
      </c>
      <c r="D139" s="127">
        <f>DATI!D140</f>
        <v>0</v>
      </c>
      <c r="E139" s="131">
        <f>DATI!K140</f>
        <v>87</v>
      </c>
    </row>
    <row r="140" spans="1:5" ht="12.75">
      <c r="A140" s="128">
        <v>30</v>
      </c>
      <c r="B140" s="130">
        <f>DATI!B141</f>
        <v>0</v>
      </c>
      <c r="C140" s="127">
        <f>DATI!C141</f>
        <v>0</v>
      </c>
      <c r="D140" s="127">
        <f>DATI!D141</f>
        <v>0</v>
      </c>
      <c r="E140" s="131">
        <f>DATI!K141</f>
        <v>90</v>
      </c>
    </row>
    <row r="141" spans="1:5" ht="12.75">
      <c r="A141" s="128">
        <v>31</v>
      </c>
      <c r="B141" s="130">
        <f>DATI!B142</f>
        <v>0</v>
      </c>
      <c r="C141" s="127">
        <f>DATI!C142</f>
        <v>0</v>
      </c>
      <c r="D141" s="127">
        <f>DATI!D142</f>
        <v>0</v>
      </c>
      <c r="E141" s="131">
        <f>DATI!K142</f>
        <v>93</v>
      </c>
    </row>
    <row r="142" spans="1:5" ht="12.75">
      <c r="A142" s="128">
        <v>32</v>
      </c>
      <c r="B142" s="130">
        <f>DATI!B143</f>
        <v>0</v>
      </c>
      <c r="C142" s="127">
        <f>DATI!C143</f>
        <v>0</v>
      </c>
      <c r="D142" s="127">
        <f>DATI!D143</f>
        <v>0</v>
      </c>
      <c r="E142" s="131">
        <f>DATI!K143</f>
        <v>96</v>
      </c>
    </row>
    <row r="143" spans="1:5" ht="13.5" thickBot="1">
      <c r="A143" s="5">
        <v>33</v>
      </c>
      <c r="B143" s="152">
        <f>DATI!B144</f>
        <v>0</v>
      </c>
      <c r="C143" s="141">
        <f>DATI!C144</f>
        <v>0</v>
      </c>
      <c r="D143" s="141">
        <f>DATI!D144</f>
        <v>0</v>
      </c>
      <c r="E143" s="142">
        <f>DATI!K144</f>
        <v>99</v>
      </c>
    </row>
    <row r="144" spans="1:5" ht="13.5" thickBot="1">
      <c r="A144" s="10"/>
      <c r="B144" s="10"/>
      <c r="C144" s="10"/>
      <c r="D144" s="10"/>
      <c r="E144" s="18"/>
    </row>
    <row r="145" spans="1:5" ht="26.25" customHeight="1" thickBot="1">
      <c r="A145" s="310" t="s">
        <v>17</v>
      </c>
      <c r="B145" s="311"/>
      <c r="C145" s="311"/>
      <c r="D145" s="312"/>
      <c r="E145" s="106"/>
    </row>
    <row r="146" spans="1:5" ht="13.5" thickBot="1">
      <c r="A146" s="109" t="s">
        <v>13</v>
      </c>
      <c r="B146" s="110" t="s">
        <v>0</v>
      </c>
      <c r="C146" s="110" t="s">
        <v>1</v>
      </c>
      <c r="D146" s="110" t="s">
        <v>2</v>
      </c>
      <c r="E146" s="107" t="s">
        <v>28</v>
      </c>
    </row>
    <row r="147" spans="1:5" ht="12.75">
      <c r="A147" s="235">
        <v>4</v>
      </c>
      <c r="B147" s="236">
        <f>DATI!B151</f>
        <v>36007</v>
      </c>
      <c r="C147" s="237" t="str">
        <f>DATI!C151</f>
        <v>Ragnolini Greta</v>
      </c>
      <c r="D147" s="237" t="str">
        <f>DATI!D151</f>
        <v>VALEGGIO S.M.</v>
      </c>
      <c r="E147" s="238">
        <f>DATI!K151</f>
        <v>6</v>
      </c>
    </row>
    <row r="148" spans="1:5" ht="12.75">
      <c r="A148" s="239">
        <v>5</v>
      </c>
      <c r="B148" s="236">
        <f>DATI!B152</f>
        <v>36020</v>
      </c>
      <c r="C148" s="237" t="str">
        <f>DATI!C152</f>
        <v>Marchi Valentina</v>
      </c>
      <c r="D148" s="237" t="str">
        <f>DATI!D152</f>
        <v>VALEGGIO S.M.</v>
      </c>
      <c r="E148" s="238">
        <f>DATI!K152</f>
        <v>9</v>
      </c>
    </row>
    <row r="149" spans="1:5" ht="12.75">
      <c r="A149" s="239">
        <v>6</v>
      </c>
      <c r="B149" s="236">
        <f>DATI!B153</f>
        <v>35918</v>
      </c>
      <c r="C149" s="237" t="str">
        <f>DATI!C153</f>
        <v>Comini Gaia</v>
      </c>
      <c r="D149" s="237" t="str">
        <f>DATI!D153</f>
        <v>VALEGGIO S.M.</v>
      </c>
      <c r="E149" s="238">
        <f>DATI!K153</f>
        <v>14</v>
      </c>
    </row>
    <row r="150" spans="1:5" ht="12.75">
      <c r="A150" s="3">
        <v>7</v>
      </c>
      <c r="B150" s="241" t="str">
        <f>DATI!B154</f>
        <v>31/11/1998</v>
      </c>
      <c r="C150" s="11" t="str">
        <f>DATI!C154</f>
        <v>Cobelli Aurora</v>
      </c>
      <c r="D150" s="11" t="str">
        <f>DATI!D154</f>
        <v>CAPRINO VR</v>
      </c>
      <c r="E150" s="147">
        <f>DATI!K154</f>
        <v>14</v>
      </c>
    </row>
    <row r="151" spans="1:5" ht="12.75">
      <c r="A151" s="3">
        <v>9</v>
      </c>
      <c r="B151" s="148">
        <f>DATI!B156</f>
        <v>35827</v>
      </c>
      <c r="C151" s="127" t="str">
        <f>DATI!C156</f>
        <v>Modena Elena</v>
      </c>
      <c r="D151" s="127" t="str">
        <f>DATI!D156</f>
        <v>CAPRINO VR</v>
      </c>
      <c r="E151" s="131">
        <f>DATI!K156</f>
        <v>16</v>
      </c>
    </row>
    <row r="152" spans="1:5" ht="12.75">
      <c r="A152" s="3">
        <v>11</v>
      </c>
      <c r="B152" s="148">
        <f>DATI!B158</f>
        <v>35937</v>
      </c>
      <c r="C152" s="127" t="str">
        <f>DATI!C158</f>
        <v>Tedesco Elisa</v>
      </c>
      <c r="D152" s="127" t="str">
        <f>DATI!D158</f>
        <v>CAVAION VR</v>
      </c>
      <c r="E152" s="131">
        <f>DATI!K158</f>
        <v>22</v>
      </c>
    </row>
    <row r="153" spans="1:5" ht="12.75">
      <c r="A153" s="3">
        <v>20</v>
      </c>
      <c r="B153" s="148">
        <f>DATI!B167</f>
        <v>36141</v>
      </c>
      <c r="C153" s="127" t="str">
        <f>DATI!C167</f>
        <v>Trimeloni Lucrezia</v>
      </c>
      <c r="D153" s="127" t="str">
        <f>DATI!D167</f>
        <v>MALCESINE</v>
      </c>
      <c r="E153" s="131">
        <f>DATI!K167</f>
        <v>22</v>
      </c>
    </row>
    <row r="154" spans="1:5" ht="12.75">
      <c r="A154" s="3">
        <v>10</v>
      </c>
      <c r="B154" s="148">
        <f>DATI!B157</f>
        <v>36096</v>
      </c>
      <c r="C154" s="127" t="str">
        <f>DATI!C157</f>
        <v>Gaspari Ilenia</v>
      </c>
      <c r="D154" s="127" t="str">
        <f>DATI!D157</f>
        <v>CAVAION VR</v>
      </c>
      <c r="E154" s="131">
        <f>DATI!K157</f>
        <v>24</v>
      </c>
    </row>
    <row r="155" spans="1:5" ht="12.75">
      <c r="A155" s="3">
        <v>8</v>
      </c>
      <c r="B155" s="148">
        <f>DATI!B155</f>
        <v>36018</v>
      </c>
      <c r="C155" s="127" t="str">
        <f>DATI!C155</f>
        <v>Vicenzi Giorgia</v>
      </c>
      <c r="D155" s="127" t="str">
        <f>DATI!D155</f>
        <v>CAPRINO VR</v>
      </c>
      <c r="E155" s="131">
        <f>DATI!K155</f>
        <v>25</v>
      </c>
    </row>
    <row r="156" spans="1:5" ht="12.75">
      <c r="A156" s="3">
        <v>14</v>
      </c>
      <c r="B156" s="148">
        <f>DATI!B161</f>
        <v>36005</v>
      </c>
      <c r="C156" s="127" t="str">
        <f>DATI!C161</f>
        <v>Bertasi Irene</v>
      </c>
      <c r="D156" s="127" t="str">
        <f>DATI!D161</f>
        <v>PERI</v>
      </c>
      <c r="E156" s="131">
        <f>DATI!K161</f>
        <v>29</v>
      </c>
    </row>
    <row r="157" spans="1:5" ht="12.75">
      <c r="A157" s="3">
        <v>19</v>
      </c>
      <c r="B157" s="148">
        <f>DATI!B166</f>
        <v>35872</v>
      </c>
      <c r="C157" s="127" t="str">
        <f>DATI!C166</f>
        <v>Sartori  Lisa</v>
      </c>
      <c r="D157" s="127" t="str">
        <f>DATI!D166</f>
        <v>MALCESINE</v>
      </c>
      <c r="E157" s="131">
        <f>DATI!K166</f>
        <v>29</v>
      </c>
    </row>
    <row r="158" spans="1:5" ht="12.75">
      <c r="A158" s="3">
        <v>12</v>
      </c>
      <c r="B158" s="148">
        <f>DATI!B159</f>
        <v>35889</v>
      </c>
      <c r="C158" s="127" t="str">
        <f>DATI!C159</f>
        <v>Saponeri Nicole</v>
      </c>
      <c r="D158" s="127" t="str">
        <f>DATI!D159</f>
        <v>CAVAION VR</v>
      </c>
      <c r="E158" s="131">
        <f>DATI!K159</f>
        <v>32</v>
      </c>
    </row>
    <row r="159" spans="1:5" ht="12.75">
      <c r="A159" s="3">
        <v>15</v>
      </c>
      <c r="B159" s="148">
        <f>DATI!B162</f>
        <v>35871</v>
      </c>
      <c r="C159" s="127" t="str">
        <f>DATI!C162</f>
        <v>Dalle Vedove Giada</v>
      </c>
      <c r="D159" s="127" t="str">
        <f>DATI!D162</f>
        <v>PERI</v>
      </c>
      <c r="E159" s="131">
        <f>DATI!K162</f>
        <v>37</v>
      </c>
    </row>
    <row r="160" spans="1:5" ht="12.75">
      <c r="A160" s="3">
        <v>13</v>
      </c>
      <c r="B160" s="148">
        <f>DATI!B160</f>
        <v>35879</v>
      </c>
      <c r="C160" s="127" t="str">
        <f>DATI!C160</f>
        <v>Dalle Vedove Sabrina</v>
      </c>
      <c r="D160" s="127" t="str">
        <f>DATI!D160</f>
        <v>PERI</v>
      </c>
      <c r="E160" s="131">
        <f>DATI!K160</f>
        <v>38</v>
      </c>
    </row>
    <row r="161" spans="1:5" ht="12.75">
      <c r="A161" s="3">
        <v>21</v>
      </c>
      <c r="B161" s="148">
        <f>DATI!B168</f>
        <v>36157</v>
      </c>
      <c r="C161" s="127" t="str">
        <f>DATI!C168</f>
        <v>Saibanti Giulia</v>
      </c>
      <c r="D161" s="127" t="str">
        <f>DATI!D168</f>
        <v>MALCESINE</v>
      </c>
      <c r="E161" s="131">
        <f>DATI!K168</f>
        <v>43</v>
      </c>
    </row>
    <row r="162" spans="1:5" ht="12.75">
      <c r="A162" s="128">
        <v>1</v>
      </c>
      <c r="B162" s="148">
        <f>DATI!B148</f>
        <v>0</v>
      </c>
      <c r="C162" s="127">
        <f>DATI!C148</f>
        <v>0</v>
      </c>
      <c r="D162" s="127">
        <f>DATI!D148</f>
        <v>0</v>
      </c>
      <c r="E162" s="131">
        <f>DATI!K148</f>
        <v>48</v>
      </c>
    </row>
    <row r="163" spans="1:5" ht="12.75">
      <c r="A163" s="128">
        <v>2</v>
      </c>
      <c r="B163" s="148">
        <f>DATI!B149</f>
        <v>0</v>
      </c>
      <c r="C163" s="127">
        <f>DATI!C149</f>
        <v>0</v>
      </c>
      <c r="D163" s="127">
        <f>DATI!D149</f>
        <v>0</v>
      </c>
      <c r="E163" s="131">
        <f>DATI!K149</f>
        <v>51</v>
      </c>
    </row>
    <row r="164" spans="1:5" ht="12.75">
      <c r="A164" s="128">
        <v>3</v>
      </c>
      <c r="B164" s="148">
        <f>DATI!B150</f>
        <v>0</v>
      </c>
      <c r="C164" s="127">
        <f>DATI!C150</f>
        <v>0</v>
      </c>
      <c r="D164" s="127">
        <f>DATI!D150</f>
        <v>0</v>
      </c>
      <c r="E164" s="131">
        <f>DATI!K150</f>
        <v>54</v>
      </c>
    </row>
    <row r="165" spans="1:5" ht="12.75">
      <c r="A165" s="3">
        <v>16</v>
      </c>
      <c r="B165" s="148">
        <f>DATI!B163</f>
        <v>0</v>
      </c>
      <c r="C165" s="127">
        <f>DATI!C163</f>
        <v>0</v>
      </c>
      <c r="D165" s="127">
        <f>DATI!D163</f>
        <v>0</v>
      </c>
      <c r="E165" s="131">
        <f>DATI!K163</f>
        <v>57</v>
      </c>
    </row>
    <row r="166" spans="1:5" ht="12.75">
      <c r="A166" s="128">
        <v>17</v>
      </c>
      <c r="B166" s="148">
        <f>DATI!B164</f>
        <v>0</v>
      </c>
      <c r="C166" s="127">
        <f>DATI!C164</f>
        <v>0</v>
      </c>
      <c r="D166" s="127">
        <f>DATI!D164</f>
        <v>0</v>
      </c>
      <c r="E166" s="131">
        <f>DATI!K164</f>
        <v>60</v>
      </c>
    </row>
    <row r="167" spans="1:5" ht="12.75">
      <c r="A167" s="3">
        <v>18</v>
      </c>
      <c r="B167" s="148">
        <f>DATI!B165</f>
        <v>0</v>
      </c>
      <c r="C167" s="127">
        <f>DATI!C165</f>
        <v>0</v>
      </c>
      <c r="D167" s="127">
        <f>DATI!D165</f>
        <v>0</v>
      </c>
      <c r="E167" s="131">
        <f>DATI!K165</f>
        <v>63</v>
      </c>
    </row>
    <row r="168" spans="1:5" ht="12.75">
      <c r="A168" s="3">
        <v>22</v>
      </c>
      <c r="B168" s="148">
        <f>DATI!B169</f>
        <v>0</v>
      </c>
      <c r="C168" s="127">
        <f>DATI!C169</f>
        <v>0</v>
      </c>
      <c r="D168" s="127">
        <f>DATI!D169</f>
        <v>0</v>
      </c>
      <c r="E168" s="131">
        <f>DATI!K169</f>
        <v>66</v>
      </c>
    </row>
    <row r="169" spans="1:5" ht="12.75">
      <c r="A169" s="3">
        <v>23</v>
      </c>
      <c r="B169" s="148">
        <f>DATI!B170</f>
        <v>0</v>
      </c>
      <c r="C169" s="127">
        <f>DATI!C170</f>
        <v>0</v>
      </c>
      <c r="D169" s="127">
        <f>DATI!D170</f>
        <v>0</v>
      </c>
      <c r="E169" s="131">
        <f>DATI!K170</f>
        <v>69</v>
      </c>
    </row>
    <row r="170" spans="1:5" ht="12.75">
      <c r="A170" s="3">
        <v>24</v>
      </c>
      <c r="B170" s="148">
        <f>DATI!B171</f>
        <v>0</v>
      </c>
      <c r="C170" s="127">
        <f>DATI!C171</f>
        <v>0</v>
      </c>
      <c r="D170" s="127">
        <f>DATI!D171</f>
        <v>0</v>
      </c>
      <c r="E170" s="131">
        <f>DATI!K171</f>
        <v>72</v>
      </c>
    </row>
    <row r="171" spans="1:5" ht="12.75">
      <c r="A171" s="3">
        <v>25</v>
      </c>
      <c r="B171" s="148">
        <f>DATI!B172</f>
        <v>0</v>
      </c>
      <c r="C171" s="127">
        <f>DATI!C172</f>
        <v>0</v>
      </c>
      <c r="D171" s="127">
        <f>DATI!D172</f>
        <v>0</v>
      </c>
      <c r="E171" s="131">
        <f>DATI!K172</f>
        <v>75</v>
      </c>
    </row>
    <row r="172" spans="1:5" ht="12.75">
      <c r="A172" s="3">
        <v>26</v>
      </c>
      <c r="B172" s="148">
        <f>DATI!B173</f>
        <v>0</v>
      </c>
      <c r="C172" s="127">
        <f>DATI!C173</f>
        <v>0</v>
      </c>
      <c r="D172" s="127">
        <f>DATI!D173</f>
        <v>0</v>
      </c>
      <c r="E172" s="131">
        <f>DATI!K173</f>
        <v>78</v>
      </c>
    </row>
    <row r="173" spans="1:5" ht="12.75">
      <c r="A173" s="3">
        <v>27</v>
      </c>
      <c r="B173" s="148">
        <f>DATI!B174</f>
        <v>0</v>
      </c>
      <c r="C173" s="127">
        <f>DATI!C174</f>
        <v>0</v>
      </c>
      <c r="D173" s="127">
        <f>DATI!D174</f>
        <v>0</v>
      </c>
      <c r="E173" s="131">
        <f>DATI!K174</f>
        <v>81</v>
      </c>
    </row>
    <row r="174" spans="1:5" ht="12.75">
      <c r="A174" s="3">
        <v>28</v>
      </c>
      <c r="B174" s="148">
        <f>DATI!B175</f>
        <v>0</v>
      </c>
      <c r="C174" s="127">
        <f>DATI!C175</f>
        <v>0</v>
      </c>
      <c r="D174" s="127">
        <f>DATI!D175</f>
        <v>0</v>
      </c>
      <c r="E174" s="131">
        <f>DATI!K175</f>
        <v>84</v>
      </c>
    </row>
    <row r="175" spans="1:5" ht="12.75">
      <c r="A175" s="3">
        <v>29</v>
      </c>
      <c r="B175" s="148">
        <f>DATI!B176</f>
        <v>0</v>
      </c>
      <c r="C175" s="127">
        <f>DATI!C176</f>
        <v>0</v>
      </c>
      <c r="D175" s="127">
        <f>DATI!D176</f>
        <v>0</v>
      </c>
      <c r="E175" s="131">
        <f>DATI!K176</f>
        <v>87</v>
      </c>
    </row>
    <row r="176" spans="1:5" ht="12.75">
      <c r="A176" s="3">
        <v>30</v>
      </c>
      <c r="B176" s="148">
        <f>DATI!B177</f>
        <v>0</v>
      </c>
      <c r="C176" s="127">
        <f>DATI!C177</f>
        <v>0</v>
      </c>
      <c r="D176" s="127">
        <f>DATI!D177</f>
        <v>0</v>
      </c>
      <c r="E176" s="131">
        <f>DATI!K177</f>
        <v>90</v>
      </c>
    </row>
    <row r="177" spans="1:5" ht="12.75">
      <c r="A177" s="3">
        <v>31</v>
      </c>
      <c r="B177" s="148">
        <f>DATI!B178</f>
        <v>0</v>
      </c>
      <c r="C177" s="127">
        <f>DATI!C178</f>
        <v>0</v>
      </c>
      <c r="D177" s="127">
        <f>DATI!D178</f>
        <v>0</v>
      </c>
      <c r="E177" s="131">
        <f>DATI!K178</f>
        <v>93</v>
      </c>
    </row>
    <row r="178" spans="1:5" ht="12.75">
      <c r="A178" s="128">
        <v>32</v>
      </c>
      <c r="B178" s="148">
        <f>DATI!B179</f>
        <v>0</v>
      </c>
      <c r="C178" s="127">
        <f>DATI!C179</f>
        <v>0</v>
      </c>
      <c r="D178" s="127">
        <f>DATI!D179</f>
        <v>0</v>
      </c>
      <c r="E178" s="131">
        <f>DATI!K179</f>
        <v>96</v>
      </c>
    </row>
    <row r="179" spans="1:5" ht="13.5" thickBot="1">
      <c r="A179" s="3">
        <v>33</v>
      </c>
      <c r="B179" s="149">
        <f>DATI!B180</f>
        <v>0</v>
      </c>
      <c r="C179" s="150">
        <f>DATI!C180</f>
        <v>0</v>
      </c>
      <c r="D179" s="150">
        <f>DATI!D180</f>
        <v>0</v>
      </c>
      <c r="E179" s="151">
        <f>DATI!K180</f>
        <v>99</v>
      </c>
    </row>
    <row r="180" ht="13.5" thickBot="1"/>
    <row r="181" spans="1:5" ht="26.25" customHeight="1" thickBot="1">
      <c r="A181" s="310" t="s">
        <v>18</v>
      </c>
      <c r="B181" s="311"/>
      <c r="C181" s="311"/>
      <c r="D181" s="312"/>
      <c r="E181" s="106"/>
    </row>
    <row r="182" spans="1:5" ht="13.5" thickBot="1">
      <c r="A182" s="109" t="s">
        <v>13</v>
      </c>
      <c r="B182" s="110" t="s">
        <v>0</v>
      </c>
      <c r="C182" s="110" t="s">
        <v>1</v>
      </c>
      <c r="D182" s="110" t="s">
        <v>2</v>
      </c>
      <c r="E182" s="107" t="s">
        <v>28</v>
      </c>
    </row>
    <row r="183" spans="1:5" ht="12.75">
      <c r="A183" s="235">
        <v>7</v>
      </c>
      <c r="B183" s="236">
        <f>DATI!B190</f>
        <v>36125</v>
      </c>
      <c r="C183" s="237" t="str">
        <f>DATI!C190</f>
        <v>Bonetti Silvio</v>
      </c>
      <c r="D183" s="237" t="str">
        <f>DATI!D190</f>
        <v>CAPRINO VR</v>
      </c>
      <c r="E183" s="238">
        <f>DATI!K190</f>
        <v>7</v>
      </c>
    </row>
    <row r="184" spans="1:5" ht="12.75">
      <c r="A184" s="239">
        <v>6</v>
      </c>
      <c r="B184" s="236">
        <f>DATI!B189</f>
        <v>35905</v>
      </c>
      <c r="C184" s="237" t="str">
        <f>DATI!C189</f>
        <v>Pezzini Nicolò</v>
      </c>
      <c r="D184" s="237" t="str">
        <f>DATI!D189</f>
        <v>VALEGGIO S.M.</v>
      </c>
      <c r="E184" s="238">
        <f>DATI!K189</f>
        <v>8</v>
      </c>
    </row>
    <row r="185" spans="1:5" ht="12.75">
      <c r="A185" s="239">
        <v>8</v>
      </c>
      <c r="B185" s="236">
        <f>DATI!B191</f>
        <v>36066</v>
      </c>
      <c r="C185" s="237" t="str">
        <f>DATI!C191</f>
        <v>Forlin Leonardo</v>
      </c>
      <c r="D185" s="237" t="str">
        <f>DATI!D191</f>
        <v>CAPRINO VR</v>
      </c>
      <c r="E185" s="238">
        <f>DATI!K191</f>
        <v>13</v>
      </c>
    </row>
    <row r="186" spans="1:5" ht="12.75">
      <c r="A186" s="3">
        <v>4</v>
      </c>
      <c r="B186" s="146">
        <f>DATI!B187</f>
        <v>35853</v>
      </c>
      <c r="C186" s="11" t="str">
        <f>DATI!C187</f>
        <v>Braganza Nicola</v>
      </c>
      <c r="D186" s="11" t="str">
        <f>DATI!D187</f>
        <v>VALEGGIO S.M.</v>
      </c>
      <c r="E186" s="147">
        <f>DATI!K187</f>
        <v>16</v>
      </c>
    </row>
    <row r="187" spans="1:5" ht="12.75">
      <c r="A187" s="3">
        <v>14</v>
      </c>
      <c r="B187" s="148">
        <f>DATI!B197</f>
        <v>36098</v>
      </c>
      <c r="C187" s="127" t="str">
        <f>DATI!C197</f>
        <v>Tokic Manuel</v>
      </c>
      <c r="D187" s="127" t="str">
        <f>DATI!D197</f>
        <v>PERI</v>
      </c>
      <c r="E187" s="131">
        <f>DATI!K197</f>
        <v>16</v>
      </c>
    </row>
    <row r="188" spans="1:5" ht="12.75">
      <c r="A188" s="128">
        <v>9</v>
      </c>
      <c r="B188" s="148">
        <f>DATI!B192</f>
        <v>35966</v>
      </c>
      <c r="C188" s="127" t="str">
        <f>DATI!C192</f>
        <v>Scala Mattia</v>
      </c>
      <c r="D188" s="127" t="str">
        <f>DATI!D192</f>
        <v>CAPRINO VR</v>
      </c>
      <c r="E188" s="131">
        <f>DATI!K192</f>
        <v>20</v>
      </c>
    </row>
    <row r="189" spans="1:5" ht="12.75">
      <c r="A189" s="3">
        <v>21</v>
      </c>
      <c r="B189" s="148">
        <f>DATI!B204</f>
        <v>36147</v>
      </c>
      <c r="C189" s="127" t="str">
        <f>DATI!C204</f>
        <v>Chincarini Nicola</v>
      </c>
      <c r="D189" s="127" t="str">
        <f>DATI!D204</f>
        <v>MALCESINE</v>
      </c>
      <c r="E189" s="131">
        <f>DATI!K204</f>
        <v>21</v>
      </c>
    </row>
    <row r="190" spans="1:5" ht="12.75">
      <c r="A190" s="3">
        <v>10</v>
      </c>
      <c r="B190" s="148">
        <f>DATI!B193</f>
        <v>35869</v>
      </c>
      <c r="C190" s="127" t="str">
        <f>DATI!C193</f>
        <v>Ambrosini Riccardo</v>
      </c>
      <c r="D190" s="127" t="str">
        <f>DATI!D193</f>
        <v>CAVAION VR</v>
      </c>
      <c r="E190" s="131">
        <f>DATI!K193</f>
        <v>24</v>
      </c>
    </row>
    <row r="191" spans="1:5" ht="12.75">
      <c r="A191" s="3">
        <v>19</v>
      </c>
      <c r="B191" s="148">
        <f>DATI!B202</f>
        <v>35871</v>
      </c>
      <c r="C191" s="127" t="str">
        <f>DATI!C202</f>
        <v>Mantovani Denis</v>
      </c>
      <c r="D191" s="127" t="str">
        <f>DATI!D202</f>
        <v>MALCESINE</v>
      </c>
      <c r="E191" s="131">
        <f>DATI!K202</f>
        <v>29</v>
      </c>
    </row>
    <row r="192" spans="1:5" ht="12.75">
      <c r="A192" s="128">
        <v>11</v>
      </c>
      <c r="B192" s="148">
        <f>DATI!B194</f>
        <v>36042</v>
      </c>
      <c r="C192" s="127" t="str">
        <f>DATI!C194</f>
        <v>Mazzurana Riccardo</v>
      </c>
      <c r="D192" s="127" t="str">
        <f>DATI!D194</f>
        <v>CAVAION VR</v>
      </c>
      <c r="E192" s="131">
        <f>DATI!K194</f>
        <v>32</v>
      </c>
    </row>
    <row r="193" spans="1:5" ht="12.75">
      <c r="A193" s="3">
        <v>15</v>
      </c>
      <c r="B193" s="148">
        <f>DATI!B198</f>
        <v>35918</v>
      </c>
      <c r="C193" s="127" t="str">
        <f>DATI!C198</f>
        <v>Gamberoni Filippo</v>
      </c>
      <c r="D193" s="127" t="str">
        <f>DATI!D198</f>
        <v>PERI</v>
      </c>
      <c r="E193" s="131">
        <f>DATI!K198</f>
        <v>33</v>
      </c>
    </row>
    <row r="194" spans="1:5" ht="12.75">
      <c r="A194" s="3">
        <v>12</v>
      </c>
      <c r="B194" s="148">
        <f>DATI!B195</f>
        <v>35894</v>
      </c>
      <c r="C194" s="127" t="str">
        <f>DATI!C195</f>
        <v>Pachera Zeno</v>
      </c>
      <c r="D194" s="127" t="str">
        <f>DATI!D195</f>
        <v>CAVAION VR</v>
      </c>
      <c r="E194" s="131">
        <f>DATI!K195</f>
        <v>34</v>
      </c>
    </row>
    <row r="195" spans="1:5" ht="12.75">
      <c r="A195" s="3">
        <v>13</v>
      </c>
      <c r="B195" s="148">
        <f>DATI!B196</f>
        <v>36390</v>
      </c>
      <c r="C195" s="127" t="str">
        <f>DATI!C196</f>
        <v>El Amri Soulayman</v>
      </c>
      <c r="D195" s="127" t="str">
        <f>DATI!D196</f>
        <v>PERI</v>
      </c>
      <c r="E195" s="131">
        <f>DATI!K196</f>
        <v>35</v>
      </c>
    </row>
    <row r="196" spans="1:5" ht="12.75">
      <c r="A196" s="3">
        <v>5</v>
      </c>
      <c r="B196" s="148">
        <f>DATI!B188</f>
        <v>35812</v>
      </c>
      <c r="C196" s="127" t="str">
        <f>DATI!C188</f>
        <v>Meneghelli Dennis</v>
      </c>
      <c r="D196" s="127" t="str">
        <f>DATI!D188</f>
        <v>VALEGGIO S.M.</v>
      </c>
      <c r="E196" s="131">
        <f>DATI!K188</f>
        <v>36</v>
      </c>
    </row>
    <row r="197" spans="1:5" ht="12.75">
      <c r="A197" s="3">
        <v>20</v>
      </c>
      <c r="B197" s="148">
        <f>DATI!B203</f>
        <v>36075</v>
      </c>
      <c r="C197" s="127" t="str">
        <f>DATI!C203</f>
        <v>Benamati Jordi</v>
      </c>
      <c r="D197" s="127" t="str">
        <f>DATI!D203</f>
        <v>MALCESINE</v>
      </c>
      <c r="E197" s="131">
        <f>DATI!K203</f>
        <v>36</v>
      </c>
    </row>
    <row r="198" spans="1:5" ht="12.75">
      <c r="A198" s="128">
        <v>1</v>
      </c>
      <c r="B198" s="148">
        <f>DATI!B184</f>
        <v>0</v>
      </c>
      <c r="C198" s="127">
        <f>DATI!C184</f>
        <v>0</v>
      </c>
      <c r="D198" s="127">
        <f>DATI!D184</f>
        <v>0</v>
      </c>
      <c r="E198" s="131">
        <f>DATI!K184</f>
        <v>48</v>
      </c>
    </row>
    <row r="199" spans="1:5" ht="12.75">
      <c r="A199" s="128">
        <v>2</v>
      </c>
      <c r="B199" s="148">
        <f>DATI!B185</f>
        <v>0</v>
      </c>
      <c r="C199" s="127">
        <f>DATI!C185</f>
        <v>0</v>
      </c>
      <c r="D199" s="127">
        <f>DATI!D185</f>
        <v>0</v>
      </c>
      <c r="E199" s="131">
        <f>DATI!K185</f>
        <v>51</v>
      </c>
    </row>
    <row r="200" spans="1:5" ht="12.75">
      <c r="A200" s="128">
        <v>3</v>
      </c>
      <c r="B200" s="148">
        <f>DATI!B186</f>
        <v>0</v>
      </c>
      <c r="C200" s="127">
        <f>DATI!C186</f>
        <v>0</v>
      </c>
      <c r="D200" s="127">
        <f>DATI!D186</f>
        <v>0</v>
      </c>
      <c r="E200" s="131">
        <f>DATI!K186</f>
        <v>54</v>
      </c>
    </row>
    <row r="201" spans="1:5" ht="12.75">
      <c r="A201" s="3">
        <v>16</v>
      </c>
      <c r="B201" s="148">
        <f>DATI!B199</f>
        <v>0</v>
      </c>
      <c r="C201" s="127">
        <f>DATI!C199</f>
        <v>0</v>
      </c>
      <c r="D201" s="127">
        <f>DATI!D199</f>
        <v>0</v>
      </c>
      <c r="E201" s="131">
        <f>DATI!K199</f>
        <v>57</v>
      </c>
    </row>
    <row r="202" spans="1:5" ht="12.75">
      <c r="A202" s="3">
        <v>17</v>
      </c>
      <c r="B202" s="148">
        <f>DATI!B200</f>
        <v>0</v>
      </c>
      <c r="C202" s="127">
        <f>DATI!C200</f>
        <v>0</v>
      </c>
      <c r="D202" s="127">
        <f>DATI!D200</f>
        <v>0</v>
      </c>
      <c r="E202" s="131">
        <f>DATI!K200</f>
        <v>60</v>
      </c>
    </row>
    <row r="203" spans="1:5" ht="12.75">
      <c r="A203" s="3">
        <v>18</v>
      </c>
      <c r="B203" s="148">
        <f>DATI!B201</f>
        <v>0</v>
      </c>
      <c r="C203" s="127">
        <f>DATI!C201</f>
        <v>0</v>
      </c>
      <c r="D203" s="127">
        <f>DATI!D201</f>
        <v>0</v>
      </c>
      <c r="E203" s="131">
        <f>DATI!K201</f>
        <v>63</v>
      </c>
    </row>
    <row r="204" spans="1:5" ht="12.75">
      <c r="A204" s="128">
        <v>22</v>
      </c>
      <c r="B204" s="148">
        <f>DATI!B205</f>
        <v>0</v>
      </c>
      <c r="C204" s="127">
        <f>DATI!C205</f>
        <v>0</v>
      </c>
      <c r="D204" s="127">
        <f>DATI!D205</f>
        <v>0</v>
      </c>
      <c r="E204" s="131">
        <f>DATI!K205</f>
        <v>66</v>
      </c>
    </row>
    <row r="205" spans="1:5" ht="12.75">
      <c r="A205" s="3">
        <v>23</v>
      </c>
      <c r="B205" s="148">
        <f>DATI!B206</f>
        <v>0</v>
      </c>
      <c r="C205" s="127">
        <f>DATI!C206</f>
        <v>0</v>
      </c>
      <c r="D205" s="127">
        <f>DATI!D206</f>
        <v>0</v>
      </c>
      <c r="E205" s="131">
        <f>DATI!K206</f>
        <v>69</v>
      </c>
    </row>
    <row r="206" spans="1:5" ht="12.75">
      <c r="A206" s="3">
        <v>24</v>
      </c>
      <c r="B206" s="148">
        <f>DATI!B207</f>
        <v>0</v>
      </c>
      <c r="C206" s="127">
        <f>DATI!C207</f>
        <v>0</v>
      </c>
      <c r="D206" s="127">
        <f>DATI!D207</f>
        <v>0</v>
      </c>
      <c r="E206" s="131">
        <f>DATI!K207</f>
        <v>72</v>
      </c>
    </row>
    <row r="207" spans="1:5" ht="12.75">
      <c r="A207" s="3">
        <v>25</v>
      </c>
      <c r="B207" s="148">
        <f>DATI!B208</f>
        <v>0</v>
      </c>
      <c r="C207" s="127">
        <f>DATI!C208</f>
        <v>0</v>
      </c>
      <c r="D207" s="127">
        <f>DATI!D208</f>
        <v>0</v>
      </c>
      <c r="E207" s="131">
        <f>DATI!K208</f>
        <v>75</v>
      </c>
    </row>
    <row r="208" spans="1:5" ht="12.75">
      <c r="A208" s="3">
        <v>26</v>
      </c>
      <c r="B208" s="148">
        <f>DATI!B209</f>
        <v>0</v>
      </c>
      <c r="C208" s="127">
        <f>DATI!C209</f>
        <v>0</v>
      </c>
      <c r="D208" s="127">
        <f>DATI!D209</f>
        <v>0</v>
      </c>
      <c r="E208" s="131">
        <f>DATI!K209</f>
        <v>78</v>
      </c>
    </row>
    <row r="209" spans="1:5" ht="12.75">
      <c r="A209" s="3">
        <v>27</v>
      </c>
      <c r="B209" s="148">
        <f>DATI!B210</f>
        <v>0</v>
      </c>
      <c r="C209" s="127">
        <f>DATI!C210</f>
        <v>0</v>
      </c>
      <c r="D209" s="127">
        <f>DATI!D210</f>
        <v>0</v>
      </c>
      <c r="E209" s="131">
        <f>DATI!K210</f>
        <v>81</v>
      </c>
    </row>
    <row r="210" spans="1:5" ht="12.75">
      <c r="A210" s="3">
        <v>28</v>
      </c>
      <c r="B210" s="148">
        <f>DATI!B211</f>
        <v>0</v>
      </c>
      <c r="C210" s="127">
        <f>DATI!C211</f>
        <v>0</v>
      </c>
      <c r="D210" s="127">
        <f>DATI!D211</f>
        <v>0</v>
      </c>
      <c r="E210" s="131">
        <f>DATI!K211</f>
        <v>84</v>
      </c>
    </row>
    <row r="211" spans="1:5" ht="12.75">
      <c r="A211" s="3">
        <v>29</v>
      </c>
      <c r="B211" s="148">
        <f>DATI!B212</f>
        <v>0</v>
      </c>
      <c r="C211" s="127">
        <f>DATI!C212</f>
        <v>0</v>
      </c>
      <c r="D211" s="127">
        <f>DATI!D212</f>
        <v>0</v>
      </c>
      <c r="E211" s="131">
        <f>DATI!K212</f>
        <v>87</v>
      </c>
    </row>
    <row r="212" spans="1:5" ht="12.75">
      <c r="A212" s="3">
        <v>30</v>
      </c>
      <c r="B212" s="148">
        <f>DATI!B213</f>
        <v>0</v>
      </c>
      <c r="C212" s="127">
        <f>DATI!C213</f>
        <v>0</v>
      </c>
      <c r="D212" s="127">
        <f>DATI!D213</f>
        <v>0</v>
      </c>
      <c r="E212" s="131">
        <f>DATI!K213</f>
        <v>90</v>
      </c>
    </row>
    <row r="213" spans="1:5" ht="12.75">
      <c r="A213" s="3">
        <v>31</v>
      </c>
      <c r="B213" s="148">
        <f>DATI!B214</f>
        <v>0</v>
      </c>
      <c r="C213" s="127">
        <f>DATI!C214</f>
        <v>0</v>
      </c>
      <c r="D213" s="127">
        <f>DATI!D214</f>
        <v>0</v>
      </c>
      <c r="E213" s="131">
        <f>DATI!K214</f>
        <v>93</v>
      </c>
    </row>
    <row r="214" spans="1:5" ht="12.75">
      <c r="A214" s="3">
        <v>32</v>
      </c>
      <c r="B214" s="148">
        <f>DATI!B215</f>
        <v>0</v>
      </c>
      <c r="C214" s="127">
        <f>DATI!C215</f>
        <v>0</v>
      </c>
      <c r="D214" s="127">
        <f>DATI!D215</f>
        <v>0</v>
      </c>
      <c r="E214" s="131">
        <f>DATI!K215</f>
        <v>96</v>
      </c>
    </row>
    <row r="215" spans="1:5" ht="13.5" thickBot="1">
      <c r="A215" s="3">
        <v>33</v>
      </c>
      <c r="B215" s="149">
        <f>DATI!B216</f>
        <v>0</v>
      </c>
      <c r="C215" s="150">
        <f>DATI!C216</f>
        <v>0</v>
      </c>
      <c r="D215" s="150">
        <f>DATI!D216</f>
        <v>0</v>
      </c>
      <c r="E215" s="151">
        <f>DATI!K216</f>
        <v>99</v>
      </c>
    </row>
    <row r="217" ht="13.5" thickBot="1"/>
    <row r="218" spans="1:4" ht="16.5" thickBot="1">
      <c r="A218" s="295" t="s">
        <v>27</v>
      </c>
      <c r="B218" s="296"/>
      <c r="C218" s="296"/>
      <c r="D218" s="296"/>
    </row>
    <row r="219" spans="1:4" ht="13.5" thickBot="1">
      <c r="A219" s="7" t="s">
        <v>13</v>
      </c>
      <c r="B219" s="1" t="s">
        <v>0</v>
      </c>
      <c r="C219" s="7" t="s">
        <v>1</v>
      </c>
      <c r="D219" s="1" t="s">
        <v>2</v>
      </c>
    </row>
    <row r="220" spans="1:4" ht="12.75">
      <c r="A220" s="298">
        <v>1</v>
      </c>
      <c r="B220" s="24"/>
      <c r="C220" s="25"/>
      <c r="D220" s="265"/>
    </row>
    <row r="221" spans="1:4" ht="12.75">
      <c r="A221" s="261"/>
      <c r="B221" s="19"/>
      <c r="C221" s="20"/>
      <c r="D221" s="265"/>
    </row>
    <row r="222" spans="1:4" ht="12.75">
      <c r="A222" s="261"/>
      <c r="B222" s="19"/>
      <c r="C222" s="20"/>
      <c r="D222" s="266"/>
    </row>
    <row r="223" spans="1:4" ht="12.75">
      <c r="A223" s="261">
        <v>2</v>
      </c>
      <c r="B223" s="19"/>
      <c r="C223" s="21"/>
      <c r="D223" s="289"/>
    </row>
    <row r="224" spans="1:4" ht="12.75">
      <c r="A224" s="261"/>
      <c r="B224" s="19"/>
      <c r="C224" s="21"/>
      <c r="D224" s="290"/>
    </row>
    <row r="225" spans="1:4" ht="12.75">
      <c r="A225" s="261"/>
      <c r="B225" s="19"/>
      <c r="C225" s="21"/>
      <c r="D225" s="291"/>
    </row>
    <row r="226" spans="1:4" ht="12.75">
      <c r="A226" s="261">
        <v>3</v>
      </c>
      <c r="B226" s="19"/>
      <c r="C226" s="22"/>
      <c r="D226" s="264"/>
    </row>
    <row r="227" spans="1:4" ht="12.75">
      <c r="A227" s="261"/>
      <c r="B227" s="19"/>
      <c r="C227" s="22"/>
      <c r="D227" s="265"/>
    </row>
    <row r="228" spans="1:4" ht="12.75">
      <c r="A228" s="261"/>
      <c r="B228" s="19"/>
      <c r="C228" s="22"/>
      <c r="D228" s="266"/>
    </row>
    <row r="229" spans="1:4" ht="12.75">
      <c r="A229" s="261">
        <v>4</v>
      </c>
      <c r="B229" s="19"/>
      <c r="C229" s="22"/>
      <c r="D229" s="264"/>
    </row>
    <row r="230" spans="1:4" ht="12.75">
      <c r="A230" s="261"/>
      <c r="B230" s="19"/>
      <c r="C230" s="22"/>
      <c r="D230" s="265"/>
    </row>
    <row r="231" spans="1:4" ht="12.75">
      <c r="A231" s="261"/>
      <c r="B231" s="19"/>
      <c r="C231" s="22"/>
      <c r="D231" s="266"/>
    </row>
    <row r="232" spans="1:4" ht="12.75">
      <c r="A232" s="261">
        <v>5</v>
      </c>
      <c r="B232" s="19"/>
      <c r="C232" s="22"/>
      <c r="D232" s="264"/>
    </row>
    <row r="233" spans="1:4" ht="12.75">
      <c r="A233" s="261"/>
      <c r="B233" s="19"/>
      <c r="C233" s="22"/>
      <c r="D233" s="265"/>
    </row>
    <row r="234" spans="1:4" ht="12.75">
      <c r="A234" s="261"/>
      <c r="B234" s="19"/>
      <c r="C234" s="22"/>
      <c r="D234" s="266"/>
    </row>
    <row r="235" spans="1:4" ht="12.75">
      <c r="A235" s="261">
        <v>6</v>
      </c>
      <c r="B235" s="19"/>
      <c r="C235" s="60"/>
      <c r="D235" s="263"/>
    </row>
    <row r="236" spans="1:4" ht="12.75">
      <c r="A236" s="261"/>
      <c r="B236" s="19"/>
      <c r="C236" s="60"/>
      <c r="D236" s="263"/>
    </row>
    <row r="237" spans="1:4" ht="12.75">
      <c r="A237" s="261"/>
      <c r="B237" s="19"/>
      <c r="C237" s="60"/>
      <c r="D237" s="263"/>
    </row>
    <row r="238" spans="1:4" ht="12.75">
      <c r="A238" s="261">
        <v>7</v>
      </c>
      <c r="B238" s="19"/>
      <c r="C238" s="60"/>
      <c r="D238" s="286"/>
    </row>
    <row r="239" spans="1:4" ht="12.75">
      <c r="A239" s="261"/>
      <c r="B239" s="19"/>
      <c r="C239" s="60"/>
      <c r="D239" s="287"/>
    </row>
    <row r="240" spans="1:4" ht="12.75">
      <c r="A240" s="261"/>
      <c r="B240" s="19"/>
      <c r="C240" s="60"/>
      <c r="D240" s="288"/>
    </row>
    <row r="241" spans="1:4" ht="12.75">
      <c r="A241" s="261">
        <v>8</v>
      </c>
      <c r="B241" s="19"/>
      <c r="C241" s="60"/>
      <c r="D241" s="264"/>
    </row>
    <row r="242" spans="1:4" ht="12.75">
      <c r="A242" s="261"/>
      <c r="B242" s="19"/>
      <c r="C242" s="60"/>
      <c r="D242" s="265"/>
    </row>
    <row r="243" spans="1:4" ht="12.75">
      <c r="A243" s="261"/>
      <c r="B243" s="19"/>
      <c r="C243" s="60"/>
      <c r="D243" s="266"/>
    </row>
    <row r="244" spans="1:4" ht="12.75">
      <c r="A244" s="261">
        <v>9</v>
      </c>
      <c r="B244" s="19"/>
      <c r="C244" s="60"/>
      <c r="D244" s="264"/>
    </row>
    <row r="245" spans="1:4" ht="12.75">
      <c r="A245" s="261"/>
      <c r="B245" s="19"/>
      <c r="C245" s="60"/>
      <c r="D245" s="265"/>
    </row>
    <row r="246" spans="1:4" ht="12.75">
      <c r="A246" s="261"/>
      <c r="B246" s="19"/>
      <c r="C246" s="60"/>
      <c r="D246" s="266"/>
    </row>
    <row r="247" spans="1:4" ht="12.75">
      <c r="A247" s="261">
        <v>10</v>
      </c>
      <c r="B247" s="19"/>
      <c r="C247" s="61"/>
      <c r="D247" s="313"/>
    </row>
    <row r="248" spans="1:4" ht="12.75">
      <c r="A248" s="261"/>
      <c r="B248" s="19"/>
      <c r="C248" s="61"/>
      <c r="D248" s="314"/>
    </row>
    <row r="249" spans="1:4" ht="12.75">
      <c r="A249" s="261"/>
      <c r="B249" s="102"/>
      <c r="C249" s="103"/>
      <c r="D249" s="314"/>
    </row>
    <row r="250" spans="1:4" ht="12.75">
      <c r="A250" s="245">
        <v>11</v>
      </c>
      <c r="B250" s="4"/>
      <c r="C250" s="4"/>
      <c r="D250" s="315"/>
    </row>
    <row r="251" spans="1:4" ht="12.75">
      <c r="A251" s="246"/>
      <c r="B251" s="4"/>
      <c r="C251" s="4"/>
      <c r="D251" s="316"/>
    </row>
    <row r="252" spans="1:4" ht="13.5" thickBot="1">
      <c r="A252" s="247"/>
      <c r="B252" s="6"/>
      <c r="C252" s="6"/>
      <c r="D252" s="317"/>
    </row>
    <row r="253" ht="13.5" thickBot="1"/>
    <row r="254" spans="1:4" ht="16.5" thickBot="1">
      <c r="A254" s="281" t="s">
        <v>26</v>
      </c>
      <c r="B254" s="282"/>
      <c r="C254" s="282"/>
      <c r="D254" s="282"/>
    </row>
    <row r="255" spans="1:4" ht="13.5" thickBot="1">
      <c r="A255" s="27" t="s">
        <v>13</v>
      </c>
      <c r="B255" s="26" t="s">
        <v>0</v>
      </c>
      <c r="C255" s="27" t="s">
        <v>1</v>
      </c>
      <c r="D255" s="26" t="s">
        <v>2</v>
      </c>
    </row>
    <row r="256" spans="1:4" ht="12.75">
      <c r="A256" s="262">
        <v>1</v>
      </c>
      <c r="B256" s="24"/>
      <c r="C256" s="99"/>
      <c r="D256" s="266"/>
    </row>
    <row r="257" spans="1:4" ht="12.75">
      <c r="A257" s="246"/>
      <c r="B257" s="19"/>
      <c r="C257" s="60"/>
      <c r="D257" s="263"/>
    </row>
    <row r="258" spans="1:4" ht="12.75">
      <c r="A258" s="257"/>
      <c r="B258" s="19"/>
      <c r="C258" s="60"/>
      <c r="D258" s="263"/>
    </row>
    <row r="259" spans="1:4" ht="12.75">
      <c r="A259" s="245">
        <v>2</v>
      </c>
      <c r="B259" s="19"/>
      <c r="C259" s="21"/>
      <c r="D259" s="271"/>
    </row>
    <row r="260" spans="1:4" ht="12.75">
      <c r="A260" s="246"/>
      <c r="B260" s="19"/>
      <c r="C260" s="21"/>
      <c r="D260" s="271"/>
    </row>
    <row r="261" spans="1:4" ht="12.75">
      <c r="A261" s="257"/>
      <c r="B261" s="19"/>
      <c r="C261" s="21"/>
      <c r="D261" s="271"/>
    </row>
    <row r="262" spans="1:4" ht="12.75">
      <c r="A262" s="245">
        <v>3</v>
      </c>
      <c r="B262" s="19"/>
      <c r="C262" s="22"/>
      <c r="D262" s="263"/>
    </row>
    <row r="263" spans="1:4" ht="12.75">
      <c r="A263" s="246"/>
      <c r="B263" s="19"/>
      <c r="C263" s="22"/>
      <c r="D263" s="263"/>
    </row>
    <row r="264" spans="1:4" ht="12.75">
      <c r="A264" s="257"/>
      <c r="B264" s="19"/>
      <c r="C264" s="22"/>
      <c r="D264" s="263"/>
    </row>
    <row r="265" spans="1:4" ht="12.75">
      <c r="A265" s="245">
        <v>4</v>
      </c>
      <c r="B265" s="19"/>
      <c r="C265" s="22"/>
      <c r="D265" s="263"/>
    </row>
    <row r="266" spans="1:4" ht="12.75">
      <c r="A266" s="246"/>
      <c r="B266" s="19"/>
      <c r="C266" s="22"/>
      <c r="D266" s="263"/>
    </row>
    <row r="267" spans="1:4" ht="12.75">
      <c r="A267" s="257"/>
      <c r="B267" s="19"/>
      <c r="C267" s="22"/>
      <c r="D267" s="263"/>
    </row>
    <row r="268" spans="1:4" ht="12.75">
      <c r="A268" s="245">
        <v>5</v>
      </c>
      <c r="B268" s="19"/>
      <c r="C268" s="22"/>
      <c r="D268" s="263"/>
    </row>
    <row r="269" spans="1:4" ht="12.75">
      <c r="A269" s="246"/>
      <c r="B269" s="19"/>
      <c r="C269" s="22"/>
      <c r="D269" s="263"/>
    </row>
    <row r="270" spans="1:4" ht="12.75">
      <c r="A270" s="257"/>
      <c r="B270" s="19"/>
      <c r="C270" s="22"/>
      <c r="D270" s="263"/>
    </row>
    <row r="271" spans="1:4" ht="12.75">
      <c r="A271" s="245">
        <v>6</v>
      </c>
      <c r="B271" s="19"/>
      <c r="C271" s="22"/>
      <c r="D271" s="263"/>
    </row>
    <row r="272" spans="1:4" ht="12.75">
      <c r="A272" s="246"/>
      <c r="B272" s="19"/>
      <c r="C272" s="22"/>
      <c r="D272" s="263"/>
    </row>
    <row r="273" spans="1:4" ht="12.75">
      <c r="A273" s="257"/>
      <c r="B273" s="19"/>
      <c r="C273" s="22"/>
      <c r="D273" s="263"/>
    </row>
    <row r="274" spans="1:4" ht="12.75">
      <c r="A274" s="245">
        <v>7</v>
      </c>
      <c r="B274" s="19"/>
      <c r="C274" s="22"/>
      <c r="D274" s="278"/>
    </row>
    <row r="275" spans="1:4" ht="12.75">
      <c r="A275" s="246"/>
      <c r="B275" s="19"/>
      <c r="C275" s="22"/>
      <c r="D275" s="278"/>
    </row>
    <row r="276" spans="1:4" ht="12.75">
      <c r="A276" s="257"/>
      <c r="B276" s="19"/>
      <c r="C276" s="60"/>
      <c r="D276" s="278"/>
    </row>
    <row r="277" spans="1:4" ht="12.75">
      <c r="A277" s="245">
        <v>8</v>
      </c>
      <c r="B277" s="19"/>
      <c r="C277" s="60"/>
      <c r="D277" s="263"/>
    </row>
    <row r="278" spans="1:4" ht="12.75">
      <c r="A278" s="246"/>
      <c r="B278" s="19"/>
      <c r="C278" s="60"/>
      <c r="D278" s="263"/>
    </row>
    <row r="279" spans="1:4" ht="12.75">
      <c r="A279" s="257"/>
      <c r="B279" s="19"/>
      <c r="C279" s="60"/>
      <c r="D279" s="263"/>
    </row>
    <row r="280" spans="1:4" ht="12.75">
      <c r="A280" s="245">
        <v>9</v>
      </c>
      <c r="B280" s="19"/>
      <c r="C280" s="60"/>
      <c r="D280" s="263"/>
    </row>
    <row r="281" spans="1:4" ht="12.75">
      <c r="A281" s="246"/>
      <c r="B281" s="19"/>
      <c r="C281" s="60"/>
      <c r="D281" s="263"/>
    </row>
    <row r="282" spans="1:4" ht="12.75">
      <c r="A282" s="257"/>
      <c r="B282" s="19"/>
      <c r="C282" s="60"/>
      <c r="D282" s="263"/>
    </row>
    <row r="283" spans="1:4" ht="12.75">
      <c r="A283" s="245">
        <v>10</v>
      </c>
      <c r="B283" s="19"/>
      <c r="C283" s="61"/>
      <c r="D283" s="313"/>
    </row>
    <row r="284" spans="1:4" ht="12.75">
      <c r="A284" s="246"/>
      <c r="B284" s="19"/>
      <c r="C284" s="61"/>
      <c r="D284" s="314"/>
    </row>
    <row r="285" spans="1:4" ht="12.75">
      <c r="A285" s="246"/>
      <c r="B285" s="102"/>
      <c r="C285" s="103"/>
      <c r="D285" s="314"/>
    </row>
    <row r="286" spans="1:4" ht="12.75">
      <c r="A286" s="245">
        <v>11</v>
      </c>
      <c r="B286" s="4"/>
      <c r="C286" s="4"/>
      <c r="D286" s="315"/>
    </row>
    <row r="287" spans="1:4" ht="12.75">
      <c r="A287" s="246"/>
      <c r="B287" s="4"/>
      <c r="C287" s="4"/>
      <c r="D287" s="316"/>
    </row>
    <row r="288" spans="1:4" ht="13.5" thickBot="1">
      <c r="A288" s="247"/>
      <c r="B288" s="6"/>
      <c r="C288" s="6"/>
      <c r="D288" s="317"/>
    </row>
  </sheetData>
  <sheetProtection/>
  <mergeCells count="52">
    <mergeCell ref="D277:D279"/>
    <mergeCell ref="D280:D282"/>
    <mergeCell ref="D268:D270"/>
    <mergeCell ref="A286:A288"/>
    <mergeCell ref="D286:D288"/>
    <mergeCell ref="A280:A282"/>
    <mergeCell ref="D283:D285"/>
    <mergeCell ref="A283:A285"/>
    <mergeCell ref="D271:D273"/>
    <mergeCell ref="D274:D276"/>
    <mergeCell ref="A238:A240"/>
    <mergeCell ref="A241:A243"/>
    <mergeCell ref="A223:A225"/>
    <mergeCell ref="A226:A228"/>
    <mergeCell ref="A229:A231"/>
    <mergeCell ref="A232:A234"/>
    <mergeCell ref="A235:A237"/>
    <mergeCell ref="A271:A273"/>
    <mergeCell ref="A274:A276"/>
    <mergeCell ref="A277:A279"/>
    <mergeCell ref="A262:A264"/>
    <mergeCell ref="A265:A267"/>
    <mergeCell ref="A268:A270"/>
    <mergeCell ref="A256:A258"/>
    <mergeCell ref="D241:D243"/>
    <mergeCell ref="D259:D261"/>
    <mergeCell ref="D244:D246"/>
    <mergeCell ref="D265:D267"/>
    <mergeCell ref="D250:D252"/>
    <mergeCell ref="A244:A246"/>
    <mergeCell ref="A259:A261"/>
    <mergeCell ref="A250:A252"/>
    <mergeCell ref="A145:D145"/>
    <mergeCell ref="A109:D109"/>
    <mergeCell ref="A73:D73"/>
    <mergeCell ref="D235:D237"/>
    <mergeCell ref="D238:D240"/>
    <mergeCell ref="D262:D264"/>
    <mergeCell ref="D247:D249"/>
    <mergeCell ref="D256:D258"/>
    <mergeCell ref="A254:D254"/>
    <mergeCell ref="A247:A249"/>
    <mergeCell ref="D223:D225"/>
    <mergeCell ref="D226:D228"/>
    <mergeCell ref="D229:D231"/>
    <mergeCell ref="D232:D234"/>
    <mergeCell ref="A37:D37"/>
    <mergeCell ref="A1:D1"/>
    <mergeCell ref="D220:D222"/>
    <mergeCell ref="A218:D218"/>
    <mergeCell ref="A220:A222"/>
    <mergeCell ref="A181:D181"/>
  </mergeCells>
  <printOptions horizontalCentered="1"/>
  <pageMargins left="0.5905511811023623" right="0.5905511811023623" top="0.7874015748031497" bottom="0.7874015748031497" header="0.5118110236220472" footer="0.5118110236220472"/>
  <pageSetup orientation="landscape" paperSize="9" r:id="rId2"/>
  <headerFooter alignWithMargins="0">
    <oddHeader>&amp;C&amp;"Arial,Grassetto"&amp;12 8° TROFEO BALDO - GARDA</oddHeader>
    <oddFooter>&amp;CPagina &amp;P&amp;RBALDO-GARDA 8°.xls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2"/>
  <dimension ref="A1:K107"/>
  <sheetViews>
    <sheetView zoomScalePageLayoutView="0" workbookViewId="0" topLeftCell="A1">
      <selection activeCell="M32" sqref="M32"/>
    </sheetView>
  </sheetViews>
  <sheetFormatPr defaultColWidth="9.140625" defaultRowHeight="12.75"/>
  <cols>
    <col min="1" max="1" width="6.7109375" style="0" customWidth="1"/>
    <col min="2" max="2" width="11.8515625" style="0" customWidth="1"/>
    <col min="3" max="3" width="27.7109375" style="0" customWidth="1"/>
    <col min="4" max="4" width="21.421875" style="0" customWidth="1"/>
    <col min="5" max="6" width="12.7109375" style="0" customWidth="1"/>
  </cols>
  <sheetData>
    <row r="1" spans="1:6" ht="26.25" customHeight="1" thickBot="1">
      <c r="A1" s="292" t="s">
        <v>8</v>
      </c>
      <c r="B1" s="293"/>
      <c r="C1" s="293"/>
      <c r="D1" s="294"/>
      <c r="E1" s="299" t="s">
        <v>4</v>
      </c>
      <c r="F1" s="299"/>
    </row>
    <row r="2" spans="1:6" ht="13.5" thickBot="1">
      <c r="A2" s="7" t="s">
        <v>13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10</v>
      </c>
    </row>
    <row r="3" spans="1:6" ht="12.75">
      <c r="A3" s="9">
        <f>DATI!A3</f>
        <v>1</v>
      </c>
      <c r="B3" s="47">
        <f>DATI!B3</f>
        <v>0</v>
      </c>
      <c r="C3" s="2">
        <f>DATI!C3</f>
        <v>0</v>
      </c>
      <c r="D3" s="4">
        <f>DATI!D3</f>
        <v>0</v>
      </c>
      <c r="E3" s="159"/>
      <c r="F3" s="104">
        <v>16</v>
      </c>
    </row>
    <row r="4" spans="1:6" ht="12.75">
      <c r="A4" s="3">
        <f>DATI!A4</f>
        <v>2</v>
      </c>
      <c r="B4" s="48">
        <f>DATI!B4</f>
        <v>0</v>
      </c>
      <c r="C4" s="4">
        <f>DATI!C4</f>
        <v>0</v>
      </c>
      <c r="D4" s="4">
        <f>DATI!D4</f>
        <v>0</v>
      </c>
      <c r="E4" s="160"/>
      <c r="F4" s="28">
        <v>17</v>
      </c>
    </row>
    <row r="5" spans="1:6" ht="12.75">
      <c r="A5" s="3">
        <f>DATI!A5</f>
        <v>3</v>
      </c>
      <c r="B5" s="48">
        <f>DATI!B5</f>
        <v>0</v>
      </c>
      <c r="C5" s="4">
        <f>DATI!C5</f>
        <v>0</v>
      </c>
      <c r="D5" s="4">
        <f>DATI!D5</f>
        <v>0</v>
      </c>
      <c r="E5" s="160"/>
      <c r="F5" s="104">
        <v>18</v>
      </c>
    </row>
    <row r="6" spans="1:6" ht="12.75">
      <c r="A6" s="3">
        <f>DATI!A6</f>
        <v>4</v>
      </c>
      <c r="B6" s="48">
        <f>DATI!B6</f>
        <v>36700</v>
      </c>
      <c r="C6" s="4" t="str">
        <f>DATI!C6</f>
        <v>Mazzi Greta</v>
      </c>
      <c r="D6" s="11" t="str">
        <f>DATI!D6</f>
        <v>VALEGGIO S.M.</v>
      </c>
      <c r="E6" s="234">
        <v>3.82</v>
      </c>
      <c r="F6" s="28">
        <v>5</v>
      </c>
    </row>
    <row r="7" spans="1:6" ht="12.75">
      <c r="A7" s="3">
        <f>DATI!A7</f>
        <v>5</v>
      </c>
      <c r="B7" s="48">
        <f>DATI!B7</f>
        <v>36834</v>
      </c>
      <c r="C7" s="4" t="str">
        <f>DATI!C7</f>
        <v>Ciprian Anna</v>
      </c>
      <c r="D7" s="11" t="str">
        <f>DATI!D7</f>
        <v>VALEGGIO S.M.</v>
      </c>
      <c r="E7" s="234">
        <v>3.28</v>
      </c>
      <c r="F7" s="104">
        <v>14</v>
      </c>
    </row>
    <row r="8" spans="1:6" ht="12.75">
      <c r="A8" s="3">
        <f>DATI!A8</f>
        <v>6</v>
      </c>
      <c r="B8" s="48">
        <f>DATI!B8</f>
        <v>36628</v>
      </c>
      <c r="C8" s="4" t="str">
        <f>DATI!C8</f>
        <v>Galetto Melania</v>
      </c>
      <c r="D8" s="11" t="str">
        <f>DATI!D8</f>
        <v>VALEGGIO S.M.</v>
      </c>
      <c r="E8" s="234">
        <v>3.77</v>
      </c>
      <c r="F8" s="28">
        <v>6</v>
      </c>
    </row>
    <row r="9" spans="1:6" ht="12.75">
      <c r="A9" s="3">
        <f>DATI!A9</f>
        <v>7</v>
      </c>
      <c r="B9" s="48">
        <f>DATI!B9</f>
        <v>36595</v>
      </c>
      <c r="C9" s="4" t="str">
        <f>DATI!C9</f>
        <v>Dell'Eva Margherita</v>
      </c>
      <c r="D9" s="11" t="str">
        <f>DATI!D9</f>
        <v>CAPRINO VR</v>
      </c>
      <c r="E9" s="160">
        <v>3.84</v>
      </c>
      <c r="F9" s="104">
        <v>3</v>
      </c>
    </row>
    <row r="10" spans="1:6" ht="12.75">
      <c r="A10" s="3">
        <f>DATI!A10</f>
        <v>8</v>
      </c>
      <c r="B10" s="48">
        <f>DATI!B10</f>
        <v>36557</v>
      </c>
      <c r="C10" s="4" t="str">
        <f>DATI!C10</f>
        <v>Aliprandi Marta</v>
      </c>
      <c r="D10" s="11" t="str">
        <f>DATI!D10</f>
        <v>CAPRINO VR</v>
      </c>
      <c r="E10" s="160">
        <v>3.53</v>
      </c>
      <c r="F10" s="28">
        <v>10</v>
      </c>
    </row>
    <row r="11" spans="1:6" ht="12.75">
      <c r="A11" s="3">
        <f>DATI!A11</f>
        <v>9</v>
      </c>
      <c r="B11" s="48">
        <f>DATI!B11</f>
        <v>36658</v>
      </c>
      <c r="C11" s="4" t="str">
        <f>DATI!C11</f>
        <v>Bertrame Alessadra</v>
      </c>
      <c r="D11" s="11" t="str">
        <f>DATI!D11</f>
        <v>CAPRINO VR</v>
      </c>
      <c r="E11" s="160">
        <v>3.48</v>
      </c>
      <c r="F11" s="104">
        <v>11</v>
      </c>
    </row>
    <row r="12" spans="1:6" ht="12.75">
      <c r="A12" s="3">
        <f>DATI!A12</f>
        <v>10</v>
      </c>
      <c r="B12" s="48">
        <f>DATI!B12</f>
        <v>36891</v>
      </c>
      <c r="C12" s="4" t="str">
        <f>DATI!C12</f>
        <v>Binelli Vania</v>
      </c>
      <c r="D12" s="11" t="str">
        <f>DATI!D12</f>
        <v>CAVAION VR</v>
      </c>
      <c r="E12" s="160">
        <v>3.53</v>
      </c>
      <c r="F12" s="28">
        <v>9</v>
      </c>
    </row>
    <row r="13" spans="1:6" ht="12.75">
      <c r="A13" s="3">
        <f>DATI!A13</f>
        <v>11</v>
      </c>
      <c r="B13" s="48">
        <f>DATI!B13</f>
        <v>36734</v>
      </c>
      <c r="C13" s="4" t="str">
        <f>DATI!C13</f>
        <v>Guidoccio Nadia</v>
      </c>
      <c r="D13" s="11" t="str">
        <f>DATI!D13</f>
        <v>CAVAION VR</v>
      </c>
      <c r="E13" s="160">
        <v>3.54</v>
      </c>
      <c r="F13" s="104">
        <v>8</v>
      </c>
    </row>
    <row r="14" spans="1:6" ht="12.75">
      <c r="A14" s="3">
        <f>DATI!A14</f>
        <v>12</v>
      </c>
      <c r="B14" s="48">
        <f>DATI!B14</f>
        <v>36732</v>
      </c>
      <c r="C14" s="4" t="str">
        <f>DATI!C14</f>
        <v>Bonometti Sofi</v>
      </c>
      <c r="D14" s="11" t="str">
        <f>DATI!D14</f>
        <v>CAVAION VR</v>
      </c>
      <c r="E14" s="160">
        <v>3.36</v>
      </c>
      <c r="F14" s="28">
        <v>13</v>
      </c>
    </row>
    <row r="15" spans="1:6" ht="12.75">
      <c r="A15" s="3">
        <f>DATI!A15</f>
        <v>13</v>
      </c>
      <c r="B15" s="48">
        <f>DATI!B15</f>
        <v>36661</v>
      </c>
      <c r="C15" s="4" t="str">
        <f>DATI!C15</f>
        <v>Adamoli Gloria</v>
      </c>
      <c r="D15" s="11" t="str">
        <f>DATI!D15</f>
        <v>PERI</v>
      </c>
      <c r="E15" s="160">
        <v>3.58</v>
      </c>
      <c r="F15" s="104">
        <v>7</v>
      </c>
    </row>
    <row r="16" spans="1:6" ht="12.75">
      <c r="A16" s="3">
        <f>DATI!A16</f>
        <v>14</v>
      </c>
      <c r="B16" s="48">
        <f>DATI!B16</f>
        <v>36756</v>
      </c>
      <c r="C16" s="4" t="str">
        <f>DATI!C16</f>
        <v>Nimoh Sherida</v>
      </c>
      <c r="D16" s="11" t="str">
        <f>DATI!D16</f>
        <v>PERI</v>
      </c>
      <c r="E16" s="160">
        <v>3.86</v>
      </c>
      <c r="F16" s="28">
        <v>2</v>
      </c>
    </row>
    <row r="17" spans="1:6" ht="12.75">
      <c r="A17" s="3">
        <f>DATI!A17</f>
        <v>15</v>
      </c>
      <c r="B17" s="48">
        <f>DATI!B17</f>
        <v>36863</v>
      </c>
      <c r="C17" s="4" t="str">
        <f>DATI!C17</f>
        <v>Pasini Veronica</v>
      </c>
      <c r="D17" s="11" t="str">
        <f>DATI!D17</f>
        <v>PERI</v>
      </c>
      <c r="E17" s="160">
        <v>3.83</v>
      </c>
      <c r="F17" s="104">
        <v>4</v>
      </c>
    </row>
    <row r="18" spans="1:6" ht="12.75">
      <c r="A18" s="3">
        <f>DATI!A18</f>
        <v>16</v>
      </c>
      <c r="B18" s="48">
        <f>DATI!B18</f>
        <v>0</v>
      </c>
      <c r="C18" s="4">
        <f>DATI!C18</f>
        <v>0</v>
      </c>
      <c r="D18" s="11">
        <f>DATI!D18</f>
        <v>0</v>
      </c>
      <c r="E18" s="160"/>
      <c r="F18" s="28">
        <v>19</v>
      </c>
    </row>
    <row r="19" spans="1:6" ht="12.75">
      <c r="A19" s="3">
        <f>DATI!A19</f>
        <v>17</v>
      </c>
      <c r="B19" s="48">
        <f>DATI!B19</f>
        <v>0</v>
      </c>
      <c r="C19" s="4">
        <f>DATI!C19</f>
        <v>0</v>
      </c>
      <c r="D19" s="11">
        <f>DATI!D19</f>
        <v>0</v>
      </c>
      <c r="E19" s="160"/>
      <c r="F19" s="104">
        <v>20</v>
      </c>
    </row>
    <row r="20" spans="1:6" ht="12.75">
      <c r="A20" s="3">
        <f>DATI!A20</f>
        <v>18</v>
      </c>
      <c r="B20" s="48">
        <f>DATI!B20</f>
        <v>0</v>
      </c>
      <c r="C20" s="4">
        <f>DATI!C20</f>
        <v>0</v>
      </c>
      <c r="D20" s="11">
        <f>DATI!D20</f>
        <v>0</v>
      </c>
      <c r="E20" s="160"/>
      <c r="F20" s="28">
        <v>21</v>
      </c>
    </row>
    <row r="21" spans="1:6" ht="12.75">
      <c r="A21" s="3">
        <f>DATI!A21</f>
        <v>19</v>
      </c>
      <c r="B21" s="48">
        <f>DATI!B21</f>
        <v>36574</v>
      </c>
      <c r="C21" s="4" t="str">
        <f>DATI!C21</f>
        <v>Boccola Rossella</v>
      </c>
      <c r="D21" s="11" t="str">
        <f>DATI!D21</f>
        <v>MALCESINE</v>
      </c>
      <c r="E21" s="160">
        <v>4.02</v>
      </c>
      <c r="F21" s="104">
        <v>1</v>
      </c>
    </row>
    <row r="22" spans="1:6" ht="12.75">
      <c r="A22" s="3">
        <f>DATI!A22</f>
        <v>20</v>
      </c>
      <c r="B22" s="48">
        <f>DATI!B22</f>
        <v>36619</v>
      </c>
      <c r="C22" s="4" t="str">
        <f>DATI!C22</f>
        <v>Germiniani Elena</v>
      </c>
      <c r="D22" s="11" t="str">
        <f>DATI!D22</f>
        <v>MALCESINE</v>
      </c>
      <c r="E22" s="160">
        <v>3.26</v>
      </c>
      <c r="F22" s="28">
        <v>15</v>
      </c>
    </row>
    <row r="23" spans="1:6" ht="12.75">
      <c r="A23" s="3">
        <f>DATI!A23</f>
        <v>21</v>
      </c>
      <c r="B23" s="48">
        <f>DATI!B23</f>
        <v>36768</v>
      </c>
      <c r="C23" s="4" t="str">
        <f>DATI!C23</f>
        <v>Monaci Gaia</v>
      </c>
      <c r="D23" s="11" t="str">
        <f>DATI!D23</f>
        <v>MALCESINE</v>
      </c>
      <c r="E23" s="164">
        <v>3.4</v>
      </c>
      <c r="F23" s="104">
        <v>12</v>
      </c>
    </row>
    <row r="24" spans="1:6" ht="12.75">
      <c r="A24" s="3">
        <f>DATI!A24</f>
        <v>22</v>
      </c>
      <c r="B24" s="48">
        <f>DATI!B24</f>
        <v>0</v>
      </c>
      <c r="C24" s="4">
        <f>DATI!C24</f>
        <v>0</v>
      </c>
      <c r="D24" s="11">
        <f>DATI!D24</f>
        <v>0</v>
      </c>
      <c r="E24" s="160"/>
      <c r="F24" s="28">
        <v>22</v>
      </c>
    </row>
    <row r="25" spans="1:6" ht="12.75">
      <c r="A25" s="3">
        <f>DATI!A25</f>
        <v>23</v>
      </c>
      <c r="B25" s="48">
        <f>DATI!B25</f>
        <v>0</v>
      </c>
      <c r="C25" s="4">
        <f>DATI!C25</f>
        <v>0</v>
      </c>
      <c r="D25" s="11">
        <f>DATI!D25</f>
        <v>0</v>
      </c>
      <c r="E25" s="160"/>
      <c r="F25" s="104">
        <v>23</v>
      </c>
    </row>
    <row r="26" spans="1:6" ht="12.75">
      <c r="A26" s="3">
        <f>DATI!A26</f>
        <v>24</v>
      </c>
      <c r="B26" s="48">
        <f>DATI!B26</f>
        <v>0</v>
      </c>
      <c r="C26" s="4">
        <f>DATI!C26</f>
        <v>0</v>
      </c>
      <c r="D26" s="11">
        <f>DATI!D26</f>
        <v>0</v>
      </c>
      <c r="E26" s="164"/>
      <c r="F26" s="28">
        <v>24</v>
      </c>
    </row>
    <row r="27" spans="1:6" ht="12.75">
      <c r="A27" s="3">
        <f>DATI!A27</f>
        <v>25</v>
      </c>
      <c r="B27" s="48">
        <f>DATI!B27</f>
        <v>0</v>
      </c>
      <c r="C27" s="4">
        <f>DATI!C27</f>
        <v>0</v>
      </c>
      <c r="D27" s="11">
        <f>DATI!D27</f>
        <v>0</v>
      </c>
      <c r="E27" s="160"/>
      <c r="F27" s="104">
        <v>25</v>
      </c>
    </row>
    <row r="28" spans="1:6" ht="12.75">
      <c r="A28" s="3">
        <f>DATI!A28</f>
        <v>26</v>
      </c>
      <c r="B28" s="48">
        <f>DATI!B28</f>
        <v>0</v>
      </c>
      <c r="C28" s="4">
        <f>DATI!C28</f>
        <v>0</v>
      </c>
      <c r="D28" s="11">
        <f>DATI!D28</f>
        <v>0</v>
      </c>
      <c r="E28" s="160"/>
      <c r="F28" s="28">
        <v>26</v>
      </c>
    </row>
    <row r="29" spans="1:6" ht="12.75">
      <c r="A29" s="3">
        <f>DATI!A29</f>
        <v>27</v>
      </c>
      <c r="B29" s="48">
        <f>DATI!B29</f>
        <v>0</v>
      </c>
      <c r="C29" s="4">
        <f>DATI!C29</f>
        <v>0</v>
      </c>
      <c r="D29" s="4">
        <f>DATI!D29</f>
        <v>0</v>
      </c>
      <c r="E29" s="160"/>
      <c r="F29" s="104">
        <v>27</v>
      </c>
    </row>
    <row r="30" spans="1:6" ht="12.75">
      <c r="A30" s="3">
        <v>28</v>
      </c>
      <c r="B30" s="48">
        <f>DATI!B30</f>
        <v>0</v>
      </c>
      <c r="C30" s="4">
        <f>DATI!C30</f>
        <v>0</v>
      </c>
      <c r="D30" s="4">
        <f>DATI!D30</f>
        <v>0</v>
      </c>
      <c r="E30" s="160"/>
      <c r="F30" s="28">
        <v>28</v>
      </c>
    </row>
    <row r="31" spans="1:6" ht="12.75">
      <c r="A31" s="3">
        <v>29</v>
      </c>
      <c r="B31" s="48">
        <f>DATI!B31</f>
        <v>0</v>
      </c>
      <c r="C31" s="4">
        <f>DATI!C31</f>
        <v>0</v>
      </c>
      <c r="D31" s="4">
        <f>DATI!D31</f>
        <v>0</v>
      </c>
      <c r="E31" s="160"/>
      <c r="F31" s="104">
        <v>29</v>
      </c>
    </row>
    <row r="32" spans="1:6" ht="12.75">
      <c r="A32" s="3">
        <v>30</v>
      </c>
      <c r="B32" s="48">
        <f>DATI!B32</f>
        <v>0</v>
      </c>
      <c r="C32" s="4">
        <f>DATI!C32</f>
        <v>0</v>
      </c>
      <c r="D32" s="4">
        <f>DATI!D32</f>
        <v>0</v>
      </c>
      <c r="E32" s="160"/>
      <c r="F32" s="28">
        <v>30</v>
      </c>
    </row>
    <row r="33" spans="1:6" ht="12.75">
      <c r="A33" s="3">
        <v>31</v>
      </c>
      <c r="B33" s="48">
        <f>DATI!B33</f>
        <v>0</v>
      </c>
      <c r="C33" s="4">
        <f>DATI!C33</f>
        <v>0</v>
      </c>
      <c r="D33" s="4">
        <f>DATI!D33</f>
        <v>0</v>
      </c>
      <c r="E33" s="160"/>
      <c r="F33" s="104">
        <v>31</v>
      </c>
    </row>
    <row r="34" spans="1:6" ht="12.75">
      <c r="A34" s="3">
        <v>32</v>
      </c>
      <c r="B34" s="48">
        <f>DATI!B34</f>
        <v>0</v>
      </c>
      <c r="C34" s="4">
        <f>DATI!C34</f>
        <v>0</v>
      </c>
      <c r="D34" s="4">
        <f>DATI!D34</f>
        <v>0</v>
      </c>
      <c r="E34" s="160"/>
      <c r="F34" s="28">
        <v>32</v>
      </c>
    </row>
    <row r="35" spans="1:6" ht="13.5" thickBot="1">
      <c r="A35" s="5">
        <v>33</v>
      </c>
      <c r="B35" s="137">
        <f>DATI!B35</f>
        <v>0</v>
      </c>
      <c r="C35" s="6">
        <f>DATI!C35</f>
        <v>0</v>
      </c>
      <c r="D35" s="138">
        <f>DATI!D35</f>
        <v>0</v>
      </c>
      <c r="E35" s="161"/>
      <c r="F35" s="104">
        <v>33</v>
      </c>
    </row>
    <row r="36" ht="13.5" thickBot="1"/>
    <row r="37" spans="1:6" ht="26.25" customHeight="1" thickBot="1">
      <c r="A37" s="292" t="s">
        <v>8</v>
      </c>
      <c r="B37" s="293"/>
      <c r="C37" s="293"/>
      <c r="D37" s="294"/>
      <c r="E37" s="300" t="s">
        <v>5</v>
      </c>
      <c r="F37" s="300"/>
    </row>
    <row r="38" spans="1:6" ht="13.5" thickBot="1">
      <c r="A38" s="7" t="s">
        <v>13</v>
      </c>
      <c r="B38" s="1" t="s">
        <v>0</v>
      </c>
      <c r="C38" s="1" t="s">
        <v>1</v>
      </c>
      <c r="D38" s="1" t="s">
        <v>2</v>
      </c>
      <c r="E38" s="1" t="s">
        <v>9</v>
      </c>
      <c r="F38" s="1" t="s">
        <v>11</v>
      </c>
    </row>
    <row r="39" spans="1:6" ht="12.75">
      <c r="A39" s="9">
        <f>DATI!A3</f>
        <v>1</v>
      </c>
      <c r="B39" s="47">
        <f>DATI!B3</f>
        <v>0</v>
      </c>
      <c r="C39" s="12">
        <f>DATI!C3</f>
        <v>0</v>
      </c>
      <c r="D39" s="14">
        <f>DATI!D3</f>
        <v>0</v>
      </c>
      <c r="E39" s="132"/>
      <c r="F39" s="105">
        <v>16</v>
      </c>
    </row>
    <row r="40" spans="1:11" ht="12.75">
      <c r="A40" s="3">
        <f>DATI!A4</f>
        <v>2</v>
      </c>
      <c r="B40" s="48">
        <f>DATI!B4</f>
        <v>0</v>
      </c>
      <c r="C40" s="13">
        <f>DATI!C4</f>
        <v>0</v>
      </c>
      <c r="D40" s="13">
        <f>DATI!D4</f>
        <v>0</v>
      </c>
      <c r="E40" s="133"/>
      <c r="F40" s="29">
        <v>17</v>
      </c>
      <c r="K40" s="156"/>
    </row>
    <row r="41" spans="1:6" ht="12.75">
      <c r="A41" s="3">
        <f>DATI!A5</f>
        <v>3</v>
      </c>
      <c r="B41" s="48">
        <f>DATI!B5</f>
        <v>0</v>
      </c>
      <c r="C41" s="13">
        <f>DATI!C5</f>
        <v>0</v>
      </c>
      <c r="D41" s="13">
        <f>DATI!D5</f>
        <v>0</v>
      </c>
      <c r="E41" s="133"/>
      <c r="F41" s="105">
        <v>18</v>
      </c>
    </row>
    <row r="42" spans="1:6" ht="12.75">
      <c r="A42" s="3">
        <f>DATI!A6</f>
        <v>4</v>
      </c>
      <c r="B42" s="48">
        <f>DATI!B6</f>
        <v>36700</v>
      </c>
      <c r="C42" s="4" t="str">
        <f>DATI!C6</f>
        <v>Mazzi Greta</v>
      </c>
      <c r="D42" s="14" t="str">
        <f>DATI!D6</f>
        <v>VALEGGIO S.M.</v>
      </c>
      <c r="E42" s="133">
        <v>9.09</v>
      </c>
      <c r="F42" s="29">
        <v>3</v>
      </c>
    </row>
    <row r="43" spans="1:6" ht="12.75">
      <c r="A43" s="3">
        <f>DATI!A7</f>
        <v>5</v>
      </c>
      <c r="B43" s="48">
        <f>DATI!B7</f>
        <v>36834</v>
      </c>
      <c r="C43" s="13" t="str">
        <f>DATI!C7</f>
        <v>Ciprian Anna</v>
      </c>
      <c r="D43" s="14" t="str">
        <f>DATI!D7</f>
        <v>VALEGGIO S.M.</v>
      </c>
      <c r="E43" s="133">
        <v>10.44</v>
      </c>
      <c r="F43" s="105">
        <v>15</v>
      </c>
    </row>
    <row r="44" spans="1:6" ht="12.75">
      <c r="A44" s="3">
        <f>DATI!A8</f>
        <v>6</v>
      </c>
      <c r="B44" s="48">
        <f>DATI!B8</f>
        <v>36628</v>
      </c>
      <c r="C44" s="13" t="str">
        <f>DATI!C8</f>
        <v>Galetto Melania</v>
      </c>
      <c r="D44" s="14" t="str">
        <f>DATI!D8</f>
        <v>VALEGGIO S.M.</v>
      </c>
      <c r="E44" s="133">
        <v>9.26</v>
      </c>
      <c r="F44" s="29">
        <v>7</v>
      </c>
    </row>
    <row r="45" spans="1:6" ht="12.75">
      <c r="A45" s="3">
        <f>DATI!A9</f>
        <v>7</v>
      </c>
      <c r="B45" s="48">
        <f>DATI!B9</f>
        <v>36595</v>
      </c>
      <c r="C45" s="13" t="str">
        <f>DATI!C9</f>
        <v>Dell'Eva Margherita</v>
      </c>
      <c r="D45" s="13" t="str">
        <f>DATI!D9</f>
        <v>CAPRINO VR</v>
      </c>
      <c r="E45" s="133">
        <v>8.95</v>
      </c>
      <c r="F45" s="105">
        <v>2</v>
      </c>
    </row>
    <row r="46" spans="1:6" ht="12.75">
      <c r="A46" s="3">
        <f>DATI!A10</f>
        <v>8</v>
      </c>
      <c r="B46" s="19">
        <f>DATI!B10</f>
        <v>36557</v>
      </c>
      <c r="C46" s="13" t="str">
        <f>DATI!C10</f>
        <v>Aliprandi Marta</v>
      </c>
      <c r="D46" s="14" t="str">
        <f>DATI!D10</f>
        <v>CAPRINO VR</v>
      </c>
      <c r="E46" s="133">
        <v>9.34</v>
      </c>
      <c r="F46" s="29">
        <v>8</v>
      </c>
    </row>
    <row r="47" spans="1:6" ht="12.75">
      <c r="A47" s="3">
        <f>DATI!A11</f>
        <v>9</v>
      </c>
      <c r="B47" s="19">
        <f>DATI!B11</f>
        <v>36658</v>
      </c>
      <c r="C47" s="13" t="str">
        <f>DATI!C11</f>
        <v>Bertrame Alessadra</v>
      </c>
      <c r="D47" s="14" t="str">
        <f>DATI!D11</f>
        <v>CAPRINO VR</v>
      </c>
      <c r="E47" s="133">
        <v>9.2</v>
      </c>
      <c r="F47" s="105">
        <v>5</v>
      </c>
    </row>
    <row r="48" spans="1:6" ht="12.75">
      <c r="A48" s="3">
        <f>DATI!A12</f>
        <v>10</v>
      </c>
      <c r="B48" s="48">
        <f>DATI!B12</f>
        <v>36891</v>
      </c>
      <c r="C48" s="4" t="str">
        <f>DATI!C12</f>
        <v>Binelli Vania</v>
      </c>
      <c r="D48" s="14" t="str">
        <f>DATI!D12</f>
        <v>CAVAION VR</v>
      </c>
      <c r="E48" s="133">
        <v>9.51</v>
      </c>
      <c r="F48" s="29">
        <v>12</v>
      </c>
    </row>
    <row r="49" spans="1:6" ht="12.75">
      <c r="A49" s="3">
        <f>DATI!A13</f>
        <v>11</v>
      </c>
      <c r="B49" s="48">
        <f>DATI!B13</f>
        <v>36734</v>
      </c>
      <c r="C49" s="13" t="str">
        <f>DATI!C13</f>
        <v>Guidoccio Nadia</v>
      </c>
      <c r="D49" s="14" t="str">
        <f>DATI!D13</f>
        <v>CAVAION VR</v>
      </c>
      <c r="E49" s="133">
        <v>9.22</v>
      </c>
      <c r="F49" s="105">
        <v>6</v>
      </c>
    </row>
    <row r="50" spans="1:6" ht="12.75">
      <c r="A50" s="3">
        <f>DATI!A14</f>
        <v>12</v>
      </c>
      <c r="B50" s="48">
        <f>DATI!B14</f>
        <v>36732</v>
      </c>
      <c r="C50" s="13" t="str">
        <f>DATI!C14</f>
        <v>Bonometti Sofi</v>
      </c>
      <c r="D50" s="14" t="str">
        <f>DATI!D14</f>
        <v>CAVAION VR</v>
      </c>
      <c r="E50" s="133">
        <v>9.4</v>
      </c>
      <c r="F50" s="29">
        <v>9</v>
      </c>
    </row>
    <row r="51" spans="1:6" ht="12.75">
      <c r="A51" s="3">
        <f>DATI!A15</f>
        <v>13</v>
      </c>
      <c r="B51" s="48">
        <f>DATI!B15</f>
        <v>36661</v>
      </c>
      <c r="C51" s="13" t="str">
        <f>DATI!C15</f>
        <v>Adamoli Gloria</v>
      </c>
      <c r="D51" s="14" t="str">
        <f>DATI!D15</f>
        <v>PERI</v>
      </c>
      <c r="E51" s="133">
        <v>9.69</v>
      </c>
      <c r="F51" s="105">
        <v>13</v>
      </c>
    </row>
    <row r="52" spans="1:6" ht="12.75">
      <c r="A52" s="3">
        <f>DATI!A16</f>
        <v>14</v>
      </c>
      <c r="B52" s="48">
        <f>DATI!B16</f>
        <v>36756</v>
      </c>
      <c r="C52" s="13" t="str">
        <f>DATI!C16</f>
        <v>Nimoh Sherida</v>
      </c>
      <c r="D52" s="14" t="str">
        <f>DATI!D16</f>
        <v>PERI</v>
      </c>
      <c r="E52" s="133">
        <v>9.43</v>
      </c>
      <c r="F52" s="29">
        <v>10</v>
      </c>
    </row>
    <row r="53" spans="1:6" ht="12.75">
      <c r="A53" s="3">
        <f>DATI!A17</f>
        <v>15</v>
      </c>
      <c r="B53" s="48">
        <f>DATI!B17</f>
        <v>36863</v>
      </c>
      <c r="C53" s="13" t="str">
        <f>DATI!C17</f>
        <v>Pasini Veronica</v>
      </c>
      <c r="D53" s="14" t="str">
        <f>DATI!D17</f>
        <v>PERI</v>
      </c>
      <c r="E53" s="133">
        <v>9.13</v>
      </c>
      <c r="F53" s="105">
        <v>4</v>
      </c>
    </row>
    <row r="54" spans="1:6" ht="12.75">
      <c r="A54" s="3">
        <f>DATI!A18</f>
        <v>16</v>
      </c>
      <c r="B54" s="48">
        <f>DATI!B18</f>
        <v>0</v>
      </c>
      <c r="C54" s="13">
        <f>DATI!C18</f>
        <v>0</v>
      </c>
      <c r="D54" s="14">
        <f>DATI!D18</f>
        <v>0</v>
      </c>
      <c r="E54" s="133"/>
      <c r="F54" s="29">
        <v>19</v>
      </c>
    </row>
    <row r="55" spans="1:6" ht="12.75">
      <c r="A55" s="3">
        <f>DATI!A19</f>
        <v>17</v>
      </c>
      <c r="B55" s="48">
        <f>DATI!B19</f>
        <v>0</v>
      </c>
      <c r="C55" s="13">
        <f>DATI!C19</f>
        <v>0</v>
      </c>
      <c r="D55" s="14">
        <f>DATI!D19</f>
        <v>0</v>
      </c>
      <c r="E55" s="133"/>
      <c r="F55" s="105">
        <v>20</v>
      </c>
    </row>
    <row r="56" spans="1:6" ht="12.75">
      <c r="A56" s="3">
        <f>DATI!A20</f>
        <v>18</v>
      </c>
      <c r="B56" s="48">
        <f>DATI!B20</f>
        <v>0</v>
      </c>
      <c r="C56" s="13">
        <f>DATI!C20</f>
        <v>0</v>
      </c>
      <c r="D56" s="14">
        <f>DATI!D20</f>
        <v>0</v>
      </c>
      <c r="E56" s="133"/>
      <c r="F56" s="29">
        <v>21</v>
      </c>
    </row>
    <row r="57" spans="1:6" ht="12.75">
      <c r="A57" s="3">
        <f>DATI!A21</f>
        <v>19</v>
      </c>
      <c r="B57" s="48">
        <f>DATI!B21</f>
        <v>36574</v>
      </c>
      <c r="C57" s="13" t="str">
        <f>DATI!C21</f>
        <v>Boccola Rossella</v>
      </c>
      <c r="D57" s="14" t="str">
        <f>DATI!D21</f>
        <v>MALCESINE</v>
      </c>
      <c r="E57" s="133">
        <v>8.64</v>
      </c>
      <c r="F57" s="105">
        <v>1</v>
      </c>
    </row>
    <row r="58" spans="1:6" ht="12.75">
      <c r="A58" s="3">
        <f>DATI!A22</f>
        <v>20</v>
      </c>
      <c r="B58" s="48">
        <f>DATI!B22</f>
        <v>36619</v>
      </c>
      <c r="C58" s="13" t="str">
        <f>DATI!C22</f>
        <v>Germiniani Elena</v>
      </c>
      <c r="D58" s="14" t="str">
        <f>DATI!D22</f>
        <v>MALCESINE</v>
      </c>
      <c r="E58" s="133">
        <v>9.99</v>
      </c>
      <c r="F58" s="29">
        <v>14</v>
      </c>
    </row>
    <row r="59" spans="1:6" ht="12.75">
      <c r="A59" s="3">
        <f>DATI!A23</f>
        <v>21</v>
      </c>
      <c r="B59" s="48">
        <f>DATI!B23</f>
        <v>36768</v>
      </c>
      <c r="C59" s="13" t="str">
        <f>DATI!C23</f>
        <v>Monaci Gaia</v>
      </c>
      <c r="D59" s="14" t="str">
        <f>DATI!D23</f>
        <v>MALCESINE</v>
      </c>
      <c r="E59" s="133">
        <v>9.48</v>
      </c>
      <c r="F59" s="105">
        <v>11</v>
      </c>
    </row>
    <row r="60" spans="1:6" ht="12.75">
      <c r="A60" s="3">
        <f>DATI!A24</f>
        <v>22</v>
      </c>
      <c r="B60" s="48">
        <f>DATI!B24</f>
        <v>0</v>
      </c>
      <c r="C60" s="13">
        <f>DATI!C24</f>
        <v>0</v>
      </c>
      <c r="D60" s="14">
        <f>DATI!D24</f>
        <v>0</v>
      </c>
      <c r="E60" s="133"/>
      <c r="F60" s="29">
        <v>22</v>
      </c>
    </row>
    <row r="61" spans="1:6" ht="12.75">
      <c r="A61" s="3">
        <f>DATI!A25</f>
        <v>23</v>
      </c>
      <c r="B61" s="48">
        <f>DATI!B25</f>
        <v>0</v>
      </c>
      <c r="C61" s="13">
        <f>DATI!C25</f>
        <v>0</v>
      </c>
      <c r="D61" s="14">
        <f>DATI!D25</f>
        <v>0</v>
      </c>
      <c r="E61" s="133"/>
      <c r="F61" s="105">
        <v>23</v>
      </c>
    </row>
    <row r="62" spans="1:6" ht="12.75">
      <c r="A62" s="3">
        <f>DATI!A26</f>
        <v>24</v>
      </c>
      <c r="B62" s="48">
        <f>DATI!B26</f>
        <v>0</v>
      </c>
      <c r="C62" s="13">
        <f>DATI!C26</f>
        <v>0</v>
      </c>
      <c r="D62" s="14">
        <f>DATI!D26</f>
        <v>0</v>
      </c>
      <c r="E62" s="133"/>
      <c r="F62" s="29">
        <v>24</v>
      </c>
    </row>
    <row r="63" spans="1:6" ht="12.75">
      <c r="A63" s="3">
        <f>DATI!A27</f>
        <v>25</v>
      </c>
      <c r="B63" s="48">
        <f>DATI!B27</f>
        <v>0</v>
      </c>
      <c r="C63" s="13">
        <f>DATI!C27</f>
        <v>0</v>
      </c>
      <c r="D63" s="14">
        <f>DATI!D27</f>
        <v>0</v>
      </c>
      <c r="E63" s="133"/>
      <c r="F63" s="105">
        <v>25</v>
      </c>
    </row>
    <row r="64" spans="1:6" ht="12.75">
      <c r="A64" s="3">
        <f>DATI!A28</f>
        <v>26</v>
      </c>
      <c r="B64" s="48">
        <f>DATI!B28</f>
        <v>0</v>
      </c>
      <c r="C64" s="13">
        <f>DATI!C28</f>
        <v>0</v>
      </c>
      <c r="D64" s="14">
        <f>DATI!D28</f>
        <v>0</v>
      </c>
      <c r="E64" s="133"/>
      <c r="F64" s="29">
        <v>26</v>
      </c>
    </row>
    <row r="65" spans="1:6" ht="12.75">
      <c r="A65" s="3">
        <f>DATI!A29</f>
        <v>27</v>
      </c>
      <c r="B65" s="48">
        <f>DATI!B29</f>
        <v>0</v>
      </c>
      <c r="C65" s="13">
        <f>DATI!C29</f>
        <v>0</v>
      </c>
      <c r="D65" s="13">
        <f>DATI!D29</f>
        <v>0</v>
      </c>
      <c r="E65" s="133"/>
      <c r="F65" s="105">
        <v>27</v>
      </c>
    </row>
    <row r="66" spans="1:6" ht="12.75">
      <c r="A66" s="3">
        <f>DATI!A30</f>
        <v>28</v>
      </c>
      <c r="B66" s="48">
        <f>DATI!B30</f>
        <v>0</v>
      </c>
      <c r="C66" s="13">
        <f>DATI!C30</f>
        <v>0</v>
      </c>
      <c r="D66" s="15">
        <f>DATI!D30</f>
        <v>0</v>
      </c>
      <c r="E66" s="157"/>
      <c r="F66" s="29">
        <v>28</v>
      </c>
    </row>
    <row r="67" spans="1:6" ht="12.75">
      <c r="A67" s="3">
        <f>DATI!A31</f>
        <v>29</v>
      </c>
      <c r="B67" s="48">
        <f>DATI!B31</f>
        <v>0</v>
      </c>
      <c r="C67" s="13">
        <f>DATI!C31</f>
        <v>0</v>
      </c>
      <c r="D67" s="15">
        <f>DATI!D31</f>
        <v>0</v>
      </c>
      <c r="E67" s="157"/>
      <c r="F67" s="105">
        <v>29</v>
      </c>
    </row>
    <row r="68" spans="1:6" ht="12.75">
      <c r="A68" s="3">
        <f>DATI!A32</f>
        <v>30</v>
      </c>
      <c r="B68" s="48">
        <f>DATI!B32</f>
        <v>0</v>
      </c>
      <c r="C68" s="13">
        <f>DATI!C32</f>
        <v>0</v>
      </c>
      <c r="D68" s="15">
        <f>DATI!D32</f>
        <v>0</v>
      </c>
      <c r="E68" s="157"/>
      <c r="F68" s="29">
        <v>30</v>
      </c>
    </row>
    <row r="69" spans="1:6" ht="12.75">
      <c r="A69" s="3">
        <f>DATI!A33</f>
        <v>31</v>
      </c>
      <c r="B69" s="48">
        <f>DATI!B33</f>
        <v>0</v>
      </c>
      <c r="C69" s="13">
        <f>DATI!C33</f>
        <v>0</v>
      </c>
      <c r="D69" s="15">
        <f>DATI!D33</f>
        <v>0</v>
      </c>
      <c r="E69" s="157"/>
      <c r="F69" s="105">
        <v>31</v>
      </c>
    </row>
    <row r="70" spans="1:6" ht="12.75">
      <c r="A70" s="3">
        <f>DATI!A34</f>
        <v>32</v>
      </c>
      <c r="B70" s="48">
        <f>DATI!B34</f>
        <v>0</v>
      </c>
      <c r="C70" s="13">
        <f>DATI!C34</f>
        <v>0</v>
      </c>
      <c r="D70" s="15">
        <f>DATI!D34</f>
        <v>0</v>
      </c>
      <c r="E70" s="157"/>
      <c r="F70" s="29">
        <v>32</v>
      </c>
    </row>
    <row r="71" spans="1:6" ht="13.5" thickBot="1">
      <c r="A71" s="5">
        <f>DATI!A35</f>
        <v>33</v>
      </c>
      <c r="B71" s="49">
        <f>DATI!B35</f>
        <v>0</v>
      </c>
      <c r="C71" s="16">
        <f>DATI!C35</f>
        <v>0</v>
      </c>
      <c r="D71" s="17">
        <f>DATI!D35</f>
        <v>0</v>
      </c>
      <c r="E71" s="158"/>
      <c r="F71" s="105">
        <v>33</v>
      </c>
    </row>
    <row r="72" ht="13.5" thickBot="1"/>
    <row r="73" spans="1:6" ht="26.25" customHeight="1" thickBot="1">
      <c r="A73" s="292" t="s">
        <v>8</v>
      </c>
      <c r="B73" s="293"/>
      <c r="C73" s="293"/>
      <c r="D73" s="294"/>
      <c r="E73" s="300" t="s">
        <v>6</v>
      </c>
      <c r="F73" s="301"/>
    </row>
    <row r="74" spans="1:6" ht="13.5" thickBot="1">
      <c r="A74" s="7" t="s">
        <v>13</v>
      </c>
      <c r="B74" s="1" t="s">
        <v>0</v>
      </c>
      <c r="C74" s="1" t="s">
        <v>1</v>
      </c>
      <c r="D74" s="1" t="s">
        <v>2</v>
      </c>
      <c r="E74" s="1" t="s">
        <v>24</v>
      </c>
      <c r="F74" s="1" t="s">
        <v>12</v>
      </c>
    </row>
    <row r="75" spans="1:6" ht="12.75">
      <c r="A75" s="9">
        <f>DATI!A3</f>
        <v>1</v>
      </c>
      <c r="B75" s="47">
        <f>DATI!B3</f>
        <v>0</v>
      </c>
      <c r="C75" s="12">
        <f>DATI!C3</f>
        <v>0</v>
      </c>
      <c r="D75" s="14">
        <f>DATI!D3</f>
        <v>0</v>
      </c>
      <c r="E75" s="162"/>
      <c r="F75" s="105">
        <v>16</v>
      </c>
    </row>
    <row r="76" spans="1:6" ht="12.75">
      <c r="A76" s="3">
        <f>DATI!A4</f>
        <v>2</v>
      </c>
      <c r="B76" s="48">
        <f>DATI!B4</f>
        <v>0</v>
      </c>
      <c r="C76" s="13">
        <f>DATI!C4</f>
        <v>0</v>
      </c>
      <c r="D76" s="13">
        <f>DATI!D4</f>
        <v>0</v>
      </c>
      <c r="E76" s="160"/>
      <c r="F76" s="29">
        <v>17</v>
      </c>
    </row>
    <row r="77" spans="1:6" ht="12.75">
      <c r="A77" s="3">
        <f>DATI!A5</f>
        <v>3</v>
      </c>
      <c r="B77" s="48">
        <f>DATI!B5</f>
        <v>0</v>
      </c>
      <c r="C77" s="13">
        <f>DATI!C5</f>
        <v>0</v>
      </c>
      <c r="D77" s="13">
        <f>DATI!D5</f>
        <v>0</v>
      </c>
      <c r="E77" s="162"/>
      <c r="F77" s="105">
        <v>18</v>
      </c>
    </row>
    <row r="78" spans="1:6" ht="12.75">
      <c r="A78" s="3">
        <f>DATI!A6</f>
        <v>4</v>
      </c>
      <c r="B78" s="48">
        <f>DATI!B6</f>
        <v>36700</v>
      </c>
      <c r="C78" s="4" t="str">
        <f>DATI!C6</f>
        <v>Mazzi Greta</v>
      </c>
      <c r="D78" s="14" t="str">
        <f>DATI!D6</f>
        <v>VALEGGIO S.M.</v>
      </c>
      <c r="E78" s="160">
        <v>22.45</v>
      </c>
      <c r="F78" s="29">
        <v>9</v>
      </c>
    </row>
    <row r="79" spans="1:6" ht="12.75">
      <c r="A79" s="3">
        <f>DATI!A7</f>
        <v>5</v>
      </c>
      <c r="B79" s="48">
        <f>DATI!B7</f>
        <v>36834</v>
      </c>
      <c r="C79" s="13" t="str">
        <f>DATI!C7</f>
        <v>Ciprian Anna</v>
      </c>
      <c r="D79" s="14" t="str">
        <f>DATI!D7</f>
        <v>VALEGGIO S.M.</v>
      </c>
      <c r="E79" s="162">
        <v>12.81</v>
      </c>
      <c r="F79" s="105">
        <v>15</v>
      </c>
    </row>
    <row r="80" spans="1:6" ht="12.75">
      <c r="A80" s="3">
        <f>DATI!A8</f>
        <v>6</v>
      </c>
      <c r="B80" s="48">
        <f>DATI!B8</f>
        <v>36628</v>
      </c>
      <c r="C80" s="13" t="str">
        <f>DATI!C8</f>
        <v>Galetto Melania</v>
      </c>
      <c r="D80" s="14" t="str">
        <f>DATI!D8</f>
        <v>VALEGGIO S.M.</v>
      </c>
      <c r="E80" s="160">
        <v>14.39</v>
      </c>
      <c r="F80" s="29">
        <v>14</v>
      </c>
    </row>
    <row r="81" spans="1:6" ht="12.75">
      <c r="A81" s="3">
        <f>DATI!A9</f>
        <v>7</v>
      </c>
      <c r="B81" s="48">
        <f>DATI!B9</f>
        <v>36595</v>
      </c>
      <c r="C81" s="13" t="str">
        <f>DATI!C9</f>
        <v>Dell'Eva Margherita</v>
      </c>
      <c r="D81" s="13" t="str">
        <f>DATI!D9</f>
        <v>CAPRINO VR</v>
      </c>
      <c r="E81" s="162">
        <v>22.52</v>
      </c>
      <c r="F81" s="105">
        <v>8</v>
      </c>
    </row>
    <row r="82" spans="1:6" ht="12.75">
      <c r="A82" s="3">
        <f>DATI!A10</f>
        <v>8</v>
      </c>
      <c r="B82" s="19">
        <f>DATI!B10</f>
        <v>36557</v>
      </c>
      <c r="C82" s="13" t="str">
        <f>DATI!C10</f>
        <v>Aliprandi Marta</v>
      </c>
      <c r="D82" s="14" t="str">
        <f>DATI!D10</f>
        <v>CAPRINO VR</v>
      </c>
      <c r="E82" s="160">
        <v>42.82</v>
      </c>
      <c r="F82" s="29">
        <v>1</v>
      </c>
    </row>
    <row r="83" spans="1:6" ht="12.75">
      <c r="A83" s="3">
        <f>DATI!A11</f>
        <v>9</v>
      </c>
      <c r="B83" s="19">
        <f>DATI!B11</f>
        <v>36658</v>
      </c>
      <c r="C83" s="13" t="str">
        <f>DATI!C11</f>
        <v>Bertrame Alessadra</v>
      </c>
      <c r="D83" s="14" t="str">
        <f>DATI!D11</f>
        <v>CAPRINO VR</v>
      </c>
      <c r="E83" s="162">
        <v>29.08</v>
      </c>
      <c r="F83" s="105">
        <v>4</v>
      </c>
    </row>
    <row r="84" spans="1:6" ht="12.75">
      <c r="A84" s="3">
        <f>DATI!A12</f>
        <v>10</v>
      </c>
      <c r="B84" s="48">
        <f>DATI!B12</f>
        <v>36891</v>
      </c>
      <c r="C84" s="4" t="str">
        <f>DATI!C12</f>
        <v>Binelli Vania</v>
      </c>
      <c r="D84" s="14" t="str">
        <f>DATI!D12</f>
        <v>CAVAION VR</v>
      </c>
      <c r="E84" s="160">
        <v>29.05</v>
      </c>
      <c r="F84" s="29">
        <v>5</v>
      </c>
    </row>
    <row r="85" spans="1:6" ht="12.75">
      <c r="A85" s="3">
        <f>DATI!A13</f>
        <v>11</v>
      </c>
      <c r="B85" s="48">
        <f>DATI!B13</f>
        <v>36734</v>
      </c>
      <c r="C85" s="13" t="str">
        <f>DATI!C13</f>
        <v>Guidoccio Nadia</v>
      </c>
      <c r="D85" s="14" t="str">
        <f>DATI!D13</f>
        <v>CAVAION VR</v>
      </c>
      <c r="E85" s="162">
        <v>18.73</v>
      </c>
      <c r="F85" s="105">
        <v>12</v>
      </c>
    </row>
    <row r="86" spans="1:6" ht="12.75">
      <c r="A86" s="3">
        <f>DATI!A14</f>
        <v>12</v>
      </c>
      <c r="B86" s="48">
        <f>DATI!B14</f>
        <v>36732</v>
      </c>
      <c r="C86" s="13" t="str">
        <f>DATI!C14</f>
        <v>Bonometti Sofi</v>
      </c>
      <c r="D86" s="14" t="str">
        <f>DATI!D14</f>
        <v>CAVAION VR</v>
      </c>
      <c r="E86" s="160">
        <v>26.04</v>
      </c>
      <c r="F86" s="29">
        <v>6</v>
      </c>
    </row>
    <row r="87" spans="1:6" ht="12.75">
      <c r="A87" s="3">
        <f>DATI!A15</f>
        <v>13</v>
      </c>
      <c r="B87" s="48">
        <f>DATI!B15</f>
        <v>36661</v>
      </c>
      <c r="C87" s="13" t="str">
        <f>DATI!C15</f>
        <v>Adamoli Gloria</v>
      </c>
      <c r="D87" s="14" t="str">
        <f>DATI!D15</f>
        <v>PERI</v>
      </c>
      <c r="E87" s="162">
        <v>23.73</v>
      </c>
      <c r="F87" s="105">
        <v>7</v>
      </c>
    </row>
    <row r="88" spans="1:6" ht="12.75">
      <c r="A88" s="3">
        <f>DATI!A16</f>
        <v>14</v>
      </c>
      <c r="B88" s="48">
        <f>DATI!B16</f>
        <v>36756</v>
      </c>
      <c r="C88" s="13" t="str">
        <f>DATI!C16</f>
        <v>Nimoh Sherida</v>
      </c>
      <c r="D88" s="14" t="str">
        <f>DATI!D16</f>
        <v>PERI</v>
      </c>
      <c r="E88" s="160">
        <v>18.38</v>
      </c>
      <c r="F88" s="29">
        <v>13</v>
      </c>
    </row>
    <row r="89" spans="1:6" ht="12.75">
      <c r="A89" s="3">
        <f>DATI!A17</f>
        <v>15</v>
      </c>
      <c r="B89" s="48">
        <f>DATI!B17</f>
        <v>36863</v>
      </c>
      <c r="C89" s="13" t="str">
        <f>DATI!C17</f>
        <v>Pasini Veronica</v>
      </c>
      <c r="D89" s="14" t="str">
        <f>DATI!D17</f>
        <v>PERI</v>
      </c>
      <c r="E89" s="162">
        <v>34.61</v>
      </c>
      <c r="F89" s="105">
        <v>2</v>
      </c>
    </row>
    <row r="90" spans="1:6" ht="12.75">
      <c r="A90" s="3">
        <f>DATI!A18</f>
        <v>16</v>
      </c>
      <c r="B90" s="48">
        <f>DATI!B18</f>
        <v>0</v>
      </c>
      <c r="C90" s="13">
        <f>DATI!C18</f>
        <v>0</v>
      </c>
      <c r="D90" s="14">
        <f>DATI!D18</f>
        <v>0</v>
      </c>
      <c r="E90" s="160"/>
      <c r="F90" s="29">
        <v>19</v>
      </c>
    </row>
    <row r="91" spans="1:6" ht="12.75">
      <c r="A91" s="3">
        <f>DATI!A19</f>
        <v>17</v>
      </c>
      <c r="B91" s="48">
        <f>DATI!B19</f>
        <v>0</v>
      </c>
      <c r="C91" s="13">
        <f>DATI!C19</f>
        <v>0</v>
      </c>
      <c r="D91" s="14">
        <f>DATI!D19</f>
        <v>0</v>
      </c>
      <c r="E91" s="162"/>
      <c r="F91" s="105">
        <v>20</v>
      </c>
    </row>
    <row r="92" spans="1:6" ht="12.75">
      <c r="A92" s="3">
        <f>DATI!A20</f>
        <v>18</v>
      </c>
      <c r="B92" s="48">
        <f>DATI!B20</f>
        <v>0</v>
      </c>
      <c r="C92" s="13">
        <f>DATI!C20</f>
        <v>0</v>
      </c>
      <c r="D92" s="14">
        <f>DATI!D20</f>
        <v>0</v>
      </c>
      <c r="E92" s="160"/>
      <c r="F92" s="29">
        <v>21</v>
      </c>
    </row>
    <row r="93" spans="1:6" ht="12.75">
      <c r="A93" s="3">
        <f>DATI!A21</f>
        <v>19</v>
      </c>
      <c r="B93" s="48">
        <f>DATI!B21</f>
        <v>36574</v>
      </c>
      <c r="C93" s="13" t="str">
        <f>DATI!C21</f>
        <v>Boccola Rossella</v>
      </c>
      <c r="D93" s="14" t="str">
        <f>DATI!D21</f>
        <v>MALCESINE</v>
      </c>
      <c r="E93" s="162">
        <v>34.54</v>
      </c>
      <c r="F93" s="105">
        <v>3</v>
      </c>
    </row>
    <row r="94" spans="1:6" ht="12.75">
      <c r="A94" s="3">
        <f>DATI!A22</f>
        <v>20</v>
      </c>
      <c r="B94" s="48">
        <f>DATI!B22</f>
        <v>36619</v>
      </c>
      <c r="C94" s="13" t="str">
        <f>DATI!C22</f>
        <v>Germiniani Elena</v>
      </c>
      <c r="D94" s="14" t="str">
        <f>DATI!D22</f>
        <v>MALCESINE</v>
      </c>
      <c r="E94" s="160">
        <v>20.51</v>
      </c>
      <c r="F94" s="29">
        <v>11</v>
      </c>
    </row>
    <row r="95" spans="1:6" ht="12.75">
      <c r="A95" s="3">
        <f>DATI!A23</f>
        <v>21</v>
      </c>
      <c r="B95" s="48">
        <f>DATI!B23</f>
        <v>36768</v>
      </c>
      <c r="C95" s="13" t="str">
        <f>DATI!C23</f>
        <v>Monaci Gaia</v>
      </c>
      <c r="D95" s="14" t="str">
        <f>DATI!D23</f>
        <v>MALCESINE</v>
      </c>
      <c r="E95" s="162">
        <v>20.67</v>
      </c>
      <c r="F95" s="105">
        <v>10</v>
      </c>
    </row>
    <row r="96" spans="1:6" ht="12.75">
      <c r="A96" s="3">
        <f>DATI!A24</f>
        <v>22</v>
      </c>
      <c r="B96" s="48">
        <f>DATI!B24</f>
        <v>0</v>
      </c>
      <c r="C96" s="13">
        <f>DATI!C24</f>
        <v>0</v>
      </c>
      <c r="D96" s="14">
        <f>DATI!D24</f>
        <v>0</v>
      </c>
      <c r="E96" s="160"/>
      <c r="F96" s="29">
        <v>22</v>
      </c>
    </row>
    <row r="97" spans="1:6" ht="12.75">
      <c r="A97" s="3">
        <f>DATI!A25</f>
        <v>23</v>
      </c>
      <c r="B97" s="48">
        <f>DATI!B25</f>
        <v>0</v>
      </c>
      <c r="C97" s="13">
        <f>DATI!C25</f>
        <v>0</v>
      </c>
      <c r="D97" s="14">
        <f>DATI!D25</f>
        <v>0</v>
      </c>
      <c r="E97" s="162"/>
      <c r="F97" s="105">
        <v>23</v>
      </c>
    </row>
    <row r="98" spans="1:6" ht="12.75">
      <c r="A98" s="3">
        <f>DATI!A26</f>
        <v>24</v>
      </c>
      <c r="B98" s="48">
        <f>DATI!B26</f>
        <v>0</v>
      </c>
      <c r="C98" s="13">
        <f>DATI!C26</f>
        <v>0</v>
      </c>
      <c r="D98" s="14">
        <f>DATI!D26</f>
        <v>0</v>
      </c>
      <c r="E98" s="160"/>
      <c r="F98" s="29">
        <v>24</v>
      </c>
    </row>
    <row r="99" spans="1:6" ht="12.75">
      <c r="A99" s="3">
        <f>DATI!A27</f>
        <v>25</v>
      </c>
      <c r="B99" s="48">
        <f>DATI!B27</f>
        <v>0</v>
      </c>
      <c r="C99" s="13">
        <f>DATI!C27</f>
        <v>0</v>
      </c>
      <c r="D99" s="14">
        <f>DATI!D27</f>
        <v>0</v>
      </c>
      <c r="E99" s="162"/>
      <c r="F99" s="105">
        <v>25</v>
      </c>
    </row>
    <row r="100" spans="1:6" ht="12.75">
      <c r="A100" s="3">
        <f>DATI!A28</f>
        <v>26</v>
      </c>
      <c r="B100" s="48">
        <f>DATI!B28</f>
        <v>0</v>
      </c>
      <c r="C100" s="13">
        <f>DATI!C28</f>
        <v>0</v>
      </c>
      <c r="D100" s="14">
        <f>DATI!D28</f>
        <v>0</v>
      </c>
      <c r="E100" s="160"/>
      <c r="F100" s="29">
        <v>26</v>
      </c>
    </row>
    <row r="101" spans="1:6" ht="12.75">
      <c r="A101" s="3">
        <f>DATI!A29</f>
        <v>27</v>
      </c>
      <c r="B101" s="48">
        <f>DATI!B29</f>
        <v>0</v>
      </c>
      <c r="C101" s="13">
        <f>DATI!C29</f>
        <v>0</v>
      </c>
      <c r="D101" s="13">
        <f>DATI!D29</f>
        <v>0</v>
      </c>
      <c r="E101" s="162"/>
      <c r="F101" s="105">
        <v>27</v>
      </c>
    </row>
    <row r="102" spans="1:6" ht="12.75">
      <c r="A102" s="3">
        <f>DATI!A30</f>
        <v>28</v>
      </c>
      <c r="B102" s="48">
        <f>DATI!B30</f>
        <v>0</v>
      </c>
      <c r="C102" s="13">
        <f>DATI!C30</f>
        <v>0</v>
      </c>
      <c r="D102" s="15">
        <f>DATI!D30</f>
        <v>0</v>
      </c>
      <c r="E102" s="160"/>
      <c r="F102" s="29">
        <v>28</v>
      </c>
    </row>
    <row r="103" spans="1:6" ht="12.75">
      <c r="A103" s="3">
        <f>DATI!A31</f>
        <v>29</v>
      </c>
      <c r="B103" s="48">
        <f>DATI!B31</f>
        <v>0</v>
      </c>
      <c r="C103" s="13">
        <f>DATI!C31</f>
        <v>0</v>
      </c>
      <c r="D103" s="15">
        <f>DATI!D31</f>
        <v>0</v>
      </c>
      <c r="E103" s="160"/>
      <c r="F103" s="105">
        <v>29</v>
      </c>
    </row>
    <row r="104" spans="1:6" ht="12.75">
      <c r="A104" s="3">
        <f>DATI!A32</f>
        <v>30</v>
      </c>
      <c r="B104" s="48">
        <f>DATI!B32</f>
        <v>0</v>
      </c>
      <c r="C104" s="13">
        <f>DATI!C32</f>
        <v>0</v>
      </c>
      <c r="D104" s="15">
        <f>DATI!D32</f>
        <v>0</v>
      </c>
      <c r="E104" s="160"/>
      <c r="F104" s="29">
        <v>30</v>
      </c>
    </row>
    <row r="105" spans="1:6" ht="12.75">
      <c r="A105" s="3">
        <f>DATI!A33</f>
        <v>31</v>
      </c>
      <c r="B105" s="48">
        <f>DATI!B33</f>
        <v>0</v>
      </c>
      <c r="C105" s="13">
        <f>DATI!C33</f>
        <v>0</v>
      </c>
      <c r="D105" s="15">
        <f>DATI!D33</f>
        <v>0</v>
      </c>
      <c r="E105" s="160"/>
      <c r="F105" s="105">
        <v>31</v>
      </c>
    </row>
    <row r="106" spans="1:6" ht="12.75">
      <c r="A106" s="3">
        <f>DATI!A34</f>
        <v>32</v>
      </c>
      <c r="B106" s="48">
        <f>DATI!B34</f>
        <v>0</v>
      </c>
      <c r="C106" s="13">
        <f>DATI!C34</f>
        <v>0</v>
      </c>
      <c r="D106" s="15">
        <f>DATI!D34</f>
        <v>0</v>
      </c>
      <c r="E106" s="160"/>
      <c r="F106" s="29">
        <v>32</v>
      </c>
    </row>
    <row r="107" spans="1:6" ht="13.5" thickBot="1">
      <c r="A107" s="5">
        <f>DATI!A35</f>
        <v>33</v>
      </c>
      <c r="B107" s="49">
        <f>DATI!B35</f>
        <v>0</v>
      </c>
      <c r="C107" s="16">
        <f>DATI!C35</f>
        <v>0</v>
      </c>
      <c r="D107" s="17">
        <f>DATI!D35</f>
        <v>0</v>
      </c>
      <c r="E107" s="161"/>
      <c r="F107" s="105">
        <v>33</v>
      </c>
    </row>
  </sheetData>
  <sheetProtection/>
  <mergeCells count="6">
    <mergeCell ref="A1:D1"/>
    <mergeCell ref="E1:F1"/>
    <mergeCell ref="A73:D73"/>
    <mergeCell ref="E73:F73"/>
    <mergeCell ref="A37:D37"/>
    <mergeCell ref="E37:F37"/>
  </mergeCells>
  <printOptions horizontalCentered="1"/>
  <pageMargins left="0.5905511811023623" right="0.5905511811023623" top="0.7874015748031497" bottom="0.7874015748031497" header="0.5118110236220472" footer="0.5118110236220472"/>
  <pageSetup orientation="landscape" paperSize="9" r:id="rId2"/>
  <headerFooter alignWithMargins="0">
    <oddHeader>&amp;C&amp;"Arial,Grassetto"&amp;12 8° TROFEO BALDO - GARDA</oddHeader>
    <oddFooter>&amp;CPagina &amp;P&amp;RBALDO-GARDA 8°.xls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3"/>
  <dimension ref="A1:F107"/>
  <sheetViews>
    <sheetView zoomScalePageLayoutView="0" workbookViewId="0" topLeftCell="A1">
      <selection activeCell="E75" sqref="E75:F107"/>
    </sheetView>
  </sheetViews>
  <sheetFormatPr defaultColWidth="9.140625" defaultRowHeight="12.75"/>
  <cols>
    <col min="1" max="1" width="6.7109375" style="0" customWidth="1"/>
    <col min="2" max="2" width="11.8515625" style="0" customWidth="1"/>
    <col min="3" max="3" width="27.7109375" style="0" customWidth="1"/>
    <col min="4" max="4" width="21.421875" style="0" customWidth="1"/>
    <col min="5" max="6" width="12.7109375" style="0" customWidth="1"/>
  </cols>
  <sheetData>
    <row r="1" spans="1:6" ht="26.25" customHeight="1" thickBot="1">
      <c r="A1" s="292" t="s">
        <v>14</v>
      </c>
      <c r="B1" s="293"/>
      <c r="C1" s="293"/>
      <c r="D1" s="294"/>
      <c r="E1" s="299" t="s">
        <v>4</v>
      </c>
      <c r="F1" s="299"/>
    </row>
    <row r="2" spans="1:6" ht="13.5" thickBot="1">
      <c r="A2" s="7" t="s">
        <v>13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10</v>
      </c>
    </row>
    <row r="3" spans="1:6" ht="12.75">
      <c r="A3" s="9">
        <f>DATI!A40</f>
        <v>1</v>
      </c>
      <c r="B3" s="47">
        <f>DATI!B40</f>
        <v>0</v>
      </c>
      <c r="C3" s="2">
        <f>DATI!C40</f>
        <v>0</v>
      </c>
      <c r="D3" s="4">
        <f>DATI!D40</f>
        <v>0</v>
      </c>
      <c r="E3" s="159"/>
      <c r="F3" s="104">
        <v>16</v>
      </c>
    </row>
    <row r="4" spans="1:6" ht="12.75">
      <c r="A4" s="3">
        <f>DATI!A41</f>
        <v>2</v>
      </c>
      <c r="B4" s="48">
        <f>DATI!B41</f>
        <v>0</v>
      </c>
      <c r="C4" s="4">
        <f>DATI!C41</f>
        <v>0</v>
      </c>
      <c r="D4" s="4">
        <f>DATI!D41</f>
        <v>0</v>
      </c>
      <c r="E4" s="160"/>
      <c r="F4" s="28">
        <v>17</v>
      </c>
    </row>
    <row r="5" spans="1:6" ht="12.75">
      <c r="A5" s="3">
        <f>DATI!A42</f>
        <v>3</v>
      </c>
      <c r="B5" s="48">
        <f>DATI!B42</f>
        <v>0</v>
      </c>
      <c r="C5" s="4">
        <f>DATI!C42</f>
        <v>0</v>
      </c>
      <c r="D5" s="4">
        <f>DATI!D42</f>
        <v>0</v>
      </c>
      <c r="E5" s="160"/>
      <c r="F5" s="104">
        <v>18</v>
      </c>
    </row>
    <row r="6" spans="1:6" ht="12.75">
      <c r="A6" s="3">
        <f>DATI!A43</f>
        <v>4</v>
      </c>
      <c r="B6" s="48">
        <f>DATI!B43</f>
        <v>36618</v>
      </c>
      <c r="C6" s="4" t="str">
        <f>DATI!C43</f>
        <v>Bosi Sebastiano</v>
      </c>
      <c r="D6" s="11" t="str">
        <f>DATI!D43</f>
        <v>VALEGGIO S.M.</v>
      </c>
      <c r="E6" s="160">
        <v>4.7</v>
      </c>
      <c r="F6" s="28">
        <v>1</v>
      </c>
    </row>
    <row r="7" spans="1:6" ht="12.75">
      <c r="A7" s="3">
        <f>DATI!A44</f>
        <v>5</v>
      </c>
      <c r="B7" s="48">
        <f>DATI!B44</f>
        <v>36570</v>
      </c>
      <c r="C7" s="4" t="str">
        <f>DATI!C44</f>
        <v>Venturi Riccardo</v>
      </c>
      <c r="D7" s="11" t="str">
        <f>DATI!D44</f>
        <v>VALEGGIO S.M.</v>
      </c>
      <c r="E7" s="160">
        <v>3.85</v>
      </c>
      <c r="F7" s="104">
        <v>7</v>
      </c>
    </row>
    <row r="8" spans="1:6" ht="12.75">
      <c r="A8" s="3">
        <f>DATI!A45</f>
        <v>6</v>
      </c>
      <c r="B8" s="48">
        <f>DATI!B45</f>
        <v>0</v>
      </c>
      <c r="C8" s="4" t="str">
        <f>DATI!C45</f>
        <v>Assente</v>
      </c>
      <c r="D8" s="11" t="str">
        <f>DATI!D45</f>
        <v>VALEGGIO S.M.</v>
      </c>
      <c r="E8" s="160">
        <v>0</v>
      </c>
      <c r="F8" s="28">
        <v>16</v>
      </c>
    </row>
    <row r="9" spans="1:6" ht="12.75">
      <c r="A9" s="3">
        <f>DATI!A46</f>
        <v>7</v>
      </c>
      <c r="B9" s="48">
        <f>DATI!B46</f>
        <v>36554</v>
      </c>
      <c r="C9" s="4" t="str">
        <f>DATI!C46</f>
        <v>Orlandi Riccardo</v>
      </c>
      <c r="D9" s="11" t="str">
        <f>DATI!D46</f>
        <v>CAPRINO VR</v>
      </c>
      <c r="E9" s="160">
        <v>3.95</v>
      </c>
      <c r="F9" s="104">
        <v>4</v>
      </c>
    </row>
    <row r="10" spans="1:6" ht="12.75">
      <c r="A10" s="3">
        <f>DATI!A47</f>
        <v>8</v>
      </c>
      <c r="B10" s="48">
        <f>DATI!B47</f>
        <v>36593</v>
      </c>
      <c r="C10" s="4" t="str">
        <f>DATI!C47</f>
        <v>Zerbini Francesco</v>
      </c>
      <c r="D10" s="11" t="str">
        <f>DATI!D47</f>
        <v>CAPRINO VR</v>
      </c>
      <c r="E10" s="160">
        <v>3.9</v>
      </c>
      <c r="F10" s="28">
        <v>6</v>
      </c>
    </row>
    <row r="11" spans="1:6" ht="12.75">
      <c r="A11" s="3">
        <f>DATI!A48</f>
        <v>9</v>
      </c>
      <c r="B11" s="48">
        <f>DATI!B48</f>
        <v>36734</v>
      </c>
      <c r="C11" s="4" t="str">
        <f>DATI!C48</f>
        <v>Chignola  Denis</v>
      </c>
      <c r="D11" s="11" t="str">
        <f>DATI!D48</f>
        <v>CAPRINO VR</v>
      </c>
      <c r="E11" s="160">
        <v>3.65</v>
      </c>
      <c r="F11" s="104">
        <v>12</v>
      </c>
    </row>
    <row r="12" spans="1:6" ht="12.75">
      <c r="A12" s="3">
        <f>DATI!A49</f>
        <v>10</v>
      </c>
      <c r="B12" s="48">
        <f>DATI!B49</f>
        <v>36762</v>
      </c>
      <c r="C12" s="4" t="str">
        <f>DATI!C49</f>
        <v>Dalle Vedove Elia</v>
      </c>
      <c r="D12" s="11" t="str">
        <f>DATI!D49</f>
        <v>CAVAION VR</v>
      </c>
      <c r="E12" s="160">
        <v>4.2</v>
      </c>
      <c r="F12" s="28">
        <v>3</v>
      </c>
    </row>
    <row r="13" spans="1:6" ht="12.75">
      <c r="A13" s="3">
        <f>DATI!A50</f>
        <v>11</v>
      </c>
      <c r="B13" s="48">
        <f>DATI!B50</f>
        <v>36747</v>
      </c>
      <c r="C13" s="4" t="str">
        <f>DATI!C50</f>
        <v>Vallenari Mattia</v>
      </c>
      <c r="D13" s="11" t="str">
        <f>DATI!D50</f>
        <v>CAVAION VR</v>
      </c>
      <c r="E13" s="160">
        <v>3.65</v>
      </c>
      <c r="F13" s="104">
        <v>11</v>
      </c>
    </row>
    <row r="14" spans="1:6" ht="12.75">
      <c r="A14" s="3">
        <f>DATI!A51</f>
        <v>12</v>
      </c>
      <c r="B14" s="48">
        <f>DATI!B51</f>
        <v>36891</v>
      </c>
      <c r="C14" s="4" t="str">
        <f>DATI!C51</f>
        <v>Paganelli Francesco</v>
      </c>
      <c r="D14" s="11" t="str">
        <f>DATI!D51</f>
        <v>CAVAION VR</v>
      </c>
      <c r="E14" s="160">
        <v>3.77</v>
      </c>
      <c r="F14" s="28">
        <v>8</v>
      </c>
    </row>
    <row r="15" spans="1:6" ht="12.75">
      <c r="A15" s="3">
        <f>DATI!A52</f>
        <v>13</v>
      </c>
      <c r="B15" s="48">
        <f>DATI!B52</f>
        <v>36669</v>
      </c>
      <c r="C15" s="4" t="str">
        <f>DATI!C52</f>
        <v>Baroncici Cristian</v>
      </c>
      <c r="D15" s="11" t="str">
        <f>DATI!D52</f>
        <v>PERI</v>
      </c>
      <c r="E15" s="160">
        <v>3.7</v>
      </c>
      <c r="F15" s="104">
        <v>10</v>
      </c>
    </row>
    <row r="16" spans="1:6" ht="12.75">
      <c r="A16" s="3">
        <f>DATI!A53</f>
        <v>14</v>
      </c>
      <c r="B16" s="48">
        <f>DATI!B53</f>
        <v>36557</v>
      </c>
      <c r="C16" s="4" t="str">
        <f>DATI!C53</f>
        <v>Fulminis Davide</v>
      </c>
      <c r="D16" s="11" t="str">
        <f>DATI!D53</f>
        <v>PERI</v>
      </c>
      <c r="E16" s="160">
        <v>4.45</v>
      </c>
      <c r="F16" s="28">
        <v>2</v>
      </c>
    </row>
    <row r="17" spans="1:6" ht="12.75">
      <c r="A17" s="3">
        <f>DATI!A54</f>
        <v>15</v>
      </c>
      <c r="B17" s="48">
        <f>DATI!B54</f>
        <v>36667</v>
      </c>
      <c r="C17" s="4" t="str">
        <f>DATI!C54</f>
        <v>Castelletti Jonathan</v>
      </c>
      <c r="D17" s="11" t="str">
        <f>DATI!D54</f>
        <v>PERI</v>
      </c>
      <c r="E17" s="160">
        <v>3.5</v>
      </c>
      <c r="F17" s="104">
        <v>14</v>
      </c>
    </row>
    <row r="18" spans="1:6" ht="12.75">
      <c r="A18" s="3">
        <f>DATI!A55</f>
        <v>16</v>
      </c>
      <c r="B18" s="48">
        <f>DATI!B55</f>
        <v>0</v>
      </c>
      <c r="C18" s="4">
        <f>DATI!C55</f>
        <v>0</v>
      </c>
      <c r="D18" s="11">
        <f>DATI!D55</f>
        <v>0</v>
      </c>
      <c r="E18" s="160"/>
      <c r="F18" s="28">
        <v>19</v>
      </c>
    </row>
    <row r="19" spans="1:6" ht="12.75">
      <c r="A19" s="3">
        <f>DATI!A56</f>
        <v>17</v>
      </c>
      <c r="B19" s="48">
        <f>DATI!B56</f>
        <v>0</v>
      </c>
      <c r="C19" s="4">
        <f>DATI!C56</f>
        <v>0</v>
      </c>
      <c r="D19" s="11">
        <f>DATI!D56</f>
        <v>0</v>
      </c>
      <c r="E19" s="160"/>
      <c r="F19" s="104">
        <v>20</v>
      </c>
    </row>
    <row r="20" spans="1:6" ht="12.75">
      <c r="A20" s="3">
        <f>DATI!A57</f>
        <v>18</v>
      </c>
      <c r="B20" s="48">
        <f>DATI!B57</f>
        <v>0</v>
      </c>
      <c r="C20" s="4">
        <f>DATI!C57</f>
        <v>0</v>
      </c>
      <c r="D20" s="11">
        <f>DATI!D57</f>
        <v>0</v>
      </c>
      <c r="E20" s="160"/>
      <c r="F20" s="28">
        <v>21</v>
      </c>
    </row>
    <row r="21" spans="1:6" ht="12.75">
      <c r="A21" s="3">
        <f>DATI!A58</f>
        <v>19</v>
      </c>
      <c r="B21" s="48">
        <f>DATI!B58</f>
        <v>36816</v>
      </c>
      <c r="C21" s="4" t="str">
        <f>DATI!C58</f>
        <v>Rhazi Mohammed</v>
      </c>
      <c r="D21" s="11" t="str">
        <f>DATI!D58</f>
        <v>MALCESINE</v>
      </c>
      <c r="E21" s="160">
        <v>3.5</v>
      </c>
      <c r="F21" s="104">
        <v>13</v>
      </c>
    </row>
    <row r="22" spans="1:6" ht="12.75">
      <c r="A22" s="3">
        <f>DATI!A59</f>
        <v>20</v>
      </c>
      <c r="B22" s="48">
        <f>DATI!B59</f>
        <v>36600</v>
      </c>
      <c r="C22" s="4" t="str">
        <f>DATI!C59</f>
        <v>Marini Manuel</v>
      </c>
      <c r="D22" s="11" t="str">
        <f>DATI!D59</f>
        <v>MALCESINE</v>
      </c>
      <c r="E22" s="160">
        <v>3.92</v>
      </c>
      <c r="F22" s="28">
        <v>5</v>
      </c>
    </row>
    <row r="23" spans="1:6" ht="12.75">
      <c r="A23" s="3">
        <f>DATI!A60</f>
        <v>21</v>
      </c>
      <c r="B23" s="48">
        <f>DATI!B60</f>
        <v>36565</v>
      </c>
      <c r="C23" s="4" t="str">
        <f>DATI!C60</f>
        <v>Pellegrinetti Jacopo</v>
      </c>
      <c r="D23" s="11" t="str">
        <f>DATI!D60</f>
        <v>MALCESINE</v>
      </c>
      <c r="E23" s="160">
        <v>3.73</v>
      </c>
      <c r="F23" s="104">
        <v>9</v>
      </c>
    </row>
    <row r="24" spans="1:6" ht="12.75">
      <c r="A24" s="3">
        <f>DATI!A61</f>
        <v>22</v>
      </c>
      <c r="B24" s="48">
        <f>DATI!B61</f>
        <v>0</v>
      </c>
      <c r="C24" s="4">
        <f>DATI!C61</f>
        <v>0</v>
      </c>
      <c r="D24" s="11">
        <f>DATI!D61</f>
        <v>0</v>
      </c>
      <c r="E24" s="160"/>
      <c r="F24" s="28">
        <v>22</v>
      </c>
    </row>
    <row r="25" spans="1:6" ht="12.75">
      <c r="A25" s="3">
        <f>DATI!A62</f>
        <v>23</v>
      </c>
      <c r="B25" s="48">
        <f>DATI!B62</f>
        <v>0</v>
      </c>
      <c r="C25" s="4">
        <f>DATI!C62</f>
        <v>0</v>
      </c>
      <c r="D25" s="11">
        <f>DATI!D62</f>
        <v>0</v>
      </c>
      <c r="E25" s="160"/>
      <c r="F25" s="104">
        <v>23</v>
      </c>
    </row>
    <row r="26" spans="1:6" ht="12.75">
      <c r="A26" s="3">
        <f>DATI!A63</f>
        <v>24</v>
      </c>
      <c r="B26" s="48">
        <f>DATI!B63</f>
        <v>0</v>
      </c>
      <c r="C26" s="4">
        <f>DATI!C63</f>
        <v>0</v>
      </c>
      <c r="D26" s="11">
        <f>DATI!D63</f>
        <v>0</v>
      </c>
      <c r="E26" s="160"/>
      <c r="F26" s="28">
        <v>24</v>
      </c>
    </row>
    <row r="27" spans="1:6" ht="12.75">
      <c r="A27" s="3">
        <f>DATI!A64</f>
        <v>25</v>
      </c>
      <c r="B27" s="48">
        <f>DATI!B64</f>
        <v>0</v>
      </c>
      <c r="C27" s="4">
        <f>DATI!C64</f>
        <v>0</v>
      </c>
      <c r="D27" s="11">
        <f>DATI!D64</f>
        <v>0</v>
      </c>
      <c r="E27" s="160"/>
      <c r="F27" s="104">
        <v>25</v>
      </c>
    </row>
    <row r="28" spans="1:6" ht="12.75">
      <c r="A28" s="3">
        <f>DATI!A65</f>
        <v>26</v>
      </c>
      <c r="B28" s="48">
        <f>DATI!B65</f>
        <v>0</v>
      </c>
      <c r="C28" s="4">
        <f>DATI!C65</f>
        <v>0</v>
      </c>
      <c r="D28" s="11">
        <f>DATI!D65</f>
        <v>0</v>
      </c>
      <c r="E28" s="160"/>
      <c r="F28" s="28">
        <v>26</v>
      </c>
    </row>
    <row r="29" spans="1:6" ht="12.75">
      <c r="A29" s="3">
        <f>DATI!A66</f>
        <v>27</v>
      </c>
      <c r="B29" s="48">
        <f>DATI!B66</f>
        <v>0</v>
      </c>
      <c r="C29" s="4">
        <f>DATI!C66</f>
        <v>0</v>
      </c>
      <c r="D29" s="4">
        <f>DATI!D66</f>
        <v>0</v>
      </c>
      <c r="E29" s="160"/>
      <c r="F29" s="104">
        <v>27</v>
      </c>
    </row>
    <row r="30" spans="1:6" ht="12.75">
      <c r="A30" s="3">
        <f>DATI!A67</f>
        <v>28</v>
      </c>
      <c r="B30" s="48">
        <f>DATI!B67</f>
        <v>0</v>
      </c>
      <c r="C30" s="13">
        <f>DATI!C67</f>
        <v>0</v>
      </c>
      <c r="D30" s="15">
        <f>DATI!D67</f>
        <v>0</v>
      </c>
      <c r="E30" s="160"/>
      <c r="F30" s="28">
        <v>28</v>
      </c>
    </row>
    <row r="31" spans="1:6" ht="12.75">
      <c r="A31" s="3">
        <f>DATI!A68</f>
        <v>29</v>
      </c>
      <c r="B31" s="48">
        <f>DATI!B68</f>
        <v>0</v>
      </c>
      <c r="C31" s="13">
        <f>DATI!C68</f>
        <v>0</v>
      </c>
      <c r="D31" s="15">
        <f>DATI!D68</f>
        <v>0</v>
      </c>
      <c r="E31" s="160"/>
      <c r="F31" s="104">
        <v>29</v>
      </c>
    </row>
    <row r="32" spans="1:6" ht="12.75">
      <c r="A32" s="3">
        <f>DATI!A69</f>
        <v>30</v>
      </c>
      <c r="B32" s="48">
        <f>DATI!B69</f>
        <v>0</v>
      </c>
      <c r="C32" s="13">
        <f>DATI!C69</f>
        <v>0</v>
      </c>
      <c r="D32" s="15">
        <f>DATI!D69</f>
        <v>0</v>
      </c>
      <c r="E32" s="160"/>
      <c r="F32" s="28">
        <v>30</v>
      </c>
    </row>
    <row r="33" spans="1:6" ht="12.75">
      <c r="A33" s="3">
        <f>DATI!A70</f>
        <v>31</v>
      </c>
      <c r="B33" s="48">
        <f>DATI!B70</f>
        <v>0</v>
      </c>
      <c r="C33" s="13">
        <f>DATI!C70</f>
        <v>0</v>
      </c>
      <c r="D33" s="15">
        <f>DATI!D70</f>
        <v>0</v>
      </c>
      <c r="E33" s="160"/>
      <c r="F33" s="104">
        <v>31</v>
      </c>
    </row>
    <row r="34" spans="1:6" ht="12.75">
      <c r="A34" s="3">
        <f>DATI!A71</f>
        <v>32</v>
      </c>
      <c r="B34" s="48">
        <f>DATI!B71</f>
        <v>0</v>
      </c>
      <c r="C34" s="13">
        <f>DATI!C71</f>
        <v>0</v>
      </c>
      <c r="D34" s="15">
        <f>DATI!D71</f>
        <v>0</v>
      </c>
      <c r="E34" s="160"/>
      <c r="F34" s="28">
        <v>32</v>
      </c>
    </row>
    <row r="35" spans="1:6" ht="13.5" thickBot="1">
      <c r="A35" s="5">
        <f>DATI!A72</f>
        <v>33</v>
      </c>
      <c r="B35" s="49">
        <f>DATI!B72</f>
        <v>0</v>
      </c>
      <c r="C35" s="16">
        <f>DATI!C72</f>
        <v>0</v>
      </c>
      <c r="D35" s="17">
        <f>DATI!D72</f>
        <v>0</v>
      </c>
      <c r="E35" s="161"/>
      <c r="F35" s="104">
        <v>33</v>
      </c>
    </row>
    <row r="36" ht="13.5" thickBot="1"/>
    <row r="37" spans="1:6" ht="26.25" customHeight="1" thickBot="1">
      <c r="A37" s="292" t="s">
        <v>14</v>
      </c>
      <c r="B37" s="293"/>
      <c r="C37" s="293"/>
      <c r="D37" s="294"/>
      <c r="E37" s="300" t="s">
        <v>5</v>
      </c>
      <c r="F37" s="300"/>
    </row>
    <row r="38" spans="1:6" ht="13.5" thickBot="1">
      <c r="A38" s="7" t="s">
        <v>13</v>
      </c>
      <c r="B38" s="1" t="s">
        <v>0</v>
      </c>
      <c r="C38" s="1" t="s">
        <v>1</v>
      </c>
      <c r="D38" s="1" t="s">
        <v>2</v>
      </c>
      <c r="E38" s="1" t="s">
        <v>9</v>
      </c>
      <c r="F38" s="1" t="s">
        <v>11</v>
      </c>
    </row>
    <row r="39" spans="1:6" ht="12.75">
      <c r="A39" s="9">
        <f>DATI!A40</f>
        <v>1</v>
      </c>
      <c r="B39" s="47">
        <f>DATI!B40</f>
        <v>0</v>
      </c>
      <c r="C39" s="12">
        <f>DATI!C40</f>
        <v>0</v>
      </c>
      <c r="D39" s="14">
        <f>DATI!D40</f>
        <v>0</v>
      </c>
      <c r="E39" s="159"/>
      <c r="F39" s="105">
        <v>16</v>
      </c>
    </row>
    <row r="40" spans="1:6" ht="12.75">
      <c r="A40" s="3">
        <f>DATI!A41</f>
        <v>2</v>
      </c>
      <c r="B40" s="48">
        <f>DATI!B41</f>
        <v>0</v>
      </c>
      <c r="C40" s="13">
        <f>DATI!C41</f>
        <v>0</v>
      </c>
      <c r="D40" s="13">
        <f>DATI!D41</f>
        <v>0</v>
      </c>
      <c r="E40" s="160"/>
      <c r="F40" s="29">
        <v>17</v>
      </c>
    </row>
    <row r="41" spans="1:6" ht="12.75">
      <c r="A41" s="3">
        <f>DATI!A42</f>
        <v>3</v>
      </c>
      <c r="B41" s="48">
        <f>DATI!B42</f>
        <v>0</v>
      </c>
      <c r="C41" s="13">
        <f>DATI!C42</f>
        <v>0</v>
      </c>
      <c r="D41" s="13">
        <f>DATI!D42</f>
        <v>0</v>
      </c>
      <c r="E41" s="160"/>
      <c r="F41" s="105">
        <v>18</v>
      </c>
    </row>
    <row r="42" spans="1:6" ht="12.75">
      <c r="A42" s="3">
        <f>DATI!A43</f>
        <v>4</v>
      </c>
      <c r="B42" s="48">
        <f>DATI!B43</f>
        <v>36618</v>
      </c>
      <c r="C42" s="4" t="str">
        <f>DATI!C43</f>
        <v>Bosi Sebastiano</v>
      </c>
      <c r="D42" s="14" t="str">
        <f>DATI!D43</f>
        <v>VALEGGIO S.M.</v>
      </c>
      <c r="E42" s="160">
        <v>8.32</v>
      </c>
      <c r="F42" s="29">
        <v>1</v>
      </c>
    </row>
    <row r="43" spans="1:6" ht="12.75">
      <c r="A43" s="3">
        <f>DATI!A44</f>
        <v>5</v>
      </c>
      <c r="B43" s="48">
        <f>DATI!B44</f>
        <v>36570</v>
      </c>
      <c r="C43" s="13" t="str">
        <f>DATI!C44</f>
        <v>Venturi Riccardo</v>
      </c>
      <c r="D43" s="14" t="str">
        <f>DATI!D44</f>
        <v>VALEGGIO S.M.</v>
      </c>
      <c r="E43" s="160">
        <v>8.66</v>
      </c>
      <c r="F43" s="105">
        <v>3</v>
      </c>
    </row>
    <row r="44" spans="1:6" ht="12.75">
      <c r="A44" s="3">
        <f>DATI!A45</f>
        <v>6</v>
      </c>
      <c r="B44" s="48">
        <f>DATI!B45</f>
        <v>0</v>
      </c>
      <c r="C44" s="13" t="str">
        <f>DATI!C45</f>
        <v>Assente</v>
      </c>
      <c r="D44" s="14" t="str">
        <f>DATI!D45</f>
        <v>VALEGGIO S.M.</v>
      </c>
      <c r="E44" s="160">
        <v>20</v>
      </c>
      <c r="F44" s="29">
        <v>16</v>
      </c>
    </row>
    <row r="45" spans="1:6" ht="12.75">
      <c r="A45" s="3">
        <f>DATI!A46</f>
        <v>7</v>
      </c>
      <c r="B45" s="48">
        <f>DATI!B46</f>
        <v>36554</v>
      </c>
      <c r="C45" s="13" t="str">
        <f>DATI!C46</f>
        <v>Orlandi Riccardo</v>
      </c>
      <c r="D45" s="13" t="str">
        <f>DATI!D46</f>
        <v>CAPRINO VR</v>
      </c>
      <c r="E45" s="160">
        <v>8.86</v>
      </c>
      <c r="F45" s="105">
        <v>7</v>
      </c>
    </row>
    <row r="46" spans="1:6" ht="12.75">
      <c r="A46" s="3">
        <f>DATI!A47</f>
        <v>8</v>
      </c>
      <c r="B46" s="19">
        <f>DATI!B47</f>
        <v>36593</v>
      </c>
      <c r="C46" s="13" t="str">
        <f>DATI!C47</f>
        <v>Zerbini Francesco</v>
      </c>
      <c r="D46" s="14" t="str">
        <f>DATI!D47</f>
        <v>CAPRINO VR</v>
      </c>
      <c r="E46" s="160">
        <v>9.01</v>
      </c>
      <c r="F46" s="29">
        <v>8</v>
      </c>
    </row>
    <row r="47" spans="1:6" ht="12.75">
      <c r="A47" s="3">
        <f>DATI!A48</f>
        <v>9</v>
      </c>
      <c r="B47" s="19">
        <f>DATI!B48</f>
        <v>36734</v>
      </c>
      <c r="C47" s="13" t="str">
        <f>DATI!C48</f>
        <v>Chignola  Denis</v>
      </c>
      <c r="D47" s="14" t="str">
        <f>DATI!D48</f>
        <v>CAPRINO VR</v>
      </c>
      <c r="E47" s="160">
        <v>8.85</v>
      </c>
      <c r="F47" s="105">
        <v>6</v>
      </c>
    </row>
    <row r="48" spans="1:6" ht="12.75">
      <c r="A48" s="3">
        <f>DATI!A49</f>
        <v>10</v>
      </c>
      <c r="B48" s="48">
        <f>DATI!B49</f>
        <v>36762</v>
      </c>
      <c r="C48" s="4" t="str">
        <f>DATI!C49</f>
        <v>Dalle Vedove Elia</v>
      </c>
      <c r="D48" s="14" t="str">
        <f>DATI!D49</f>
        <v>CAVAION VR</v>
      </c>
      <c r="E48" s="160">
        <v>8.84</v>
      </c>
      <c r="F48" s="29">
        <v>5</v>
      </c>
    </row>
    <row r="49" spans="1:6" ht="12.75">
      <c r="A49" s="3">
        <f>DATI!A50</f>
        <v>11</v>
      </c>
      <c r="B49" s="48">
        <f>DATI!B50</f>
        <v>36747</v>
      </c>
      <c r="C49" s="13" t="str">
        <f>DATI!C50</f>
        <v>Vallenari Mattia</v>
      </c>
      <c r="D49" s="14" t="str">
        <f>DATI!D50</f>
        <v>CAVAION VR</v>
      </c>
      <c r="E49" s="160">
        <v>9.58</v>
      </c>
      <c r="F49" s="105">
        <v>13</v>
      </c>
    </row>
    <row r="50" spans="1:6" ht="12.75">
      <c r="A50" s="3">
        <f>DATI!A51</f>
        <v>12</v>
      </c>
      <c r="B50" s="48">
        <f>DATI!B51</f>
        <v>36891</v>
      </c>
      <c r="C50" s="13" t="str">
        <f>DATI!C51</f>
        <v>Paganelli Francesco</v>
      </c>
      <c r="D50" s="14" t="str">
        <f>DATI!D51</f>
        <v>CAVAION VR</v>
      </c>
      <c r="E50" s="160">
        <v>9.05</v>
      </c>
      <c r="F50" s="29">
        <v>9</v>
      </c>
    </row>
    <row r="51" spans="1:6" ht="12.75">
      <c r="A51" s="3">
        <f>DATI!A52</f>
        <v>13</v>
      </c>
      <c r="B51" s="48">
        <f>DATI!B52</f>
        <v>36669</v>
      </c>
      <c r="C51" s="13" t="str">
        <f>DATI!C52</f>
        <v>Baroncici Cristian</v>
      </c>
      <c r="D51" s="14" t="str">
        <f>DATI!D52</f>
        <v>PERI</v>
      </c>
      <c r="E51" s="160">
        <v>9.12</v>
      </c>
      <c r="F51" s="105">
        <v>10</v>
      </c>
    </row>
    <row r="52" spans="1:6" ht="12.75">
      <c r="A52" s="3">
        <f>DATI!A53</f>
        <v>14</v>
      </c>
      <c r="B52" s="48">
        <f>DATI!B53</f>
        <v>36557</v>
      </c>
      <c r="C52" s="13" t="str">
        <f>DATI!C53</f>
        <v>Fulminis Davide</v>
      </c>
      <c r="D52" s="14" t="str">
        <f>DATI!D53</f>
        <v>PERI</v>
      </c>
      <c r="E52" s="160">
        <v>8.45</v>
      </c>
      <c r="F52" s="29">
        <v>2</v>
      </c>
    </row>
    <row r="53" spans="1:6" ht="12.75">
      <c r="A53" s="3">
        <f>DATI!A54</f>
        <v>15</v>
      </c>
      <c r="B53" s="48">
        <f>DATI!B54</f>
        <v>36667</v>
      </c>
      <c r="C53" s="13" t="str">
        <f>DATI!C54</f>
        <v>Castelletti Jonathan</v>
      </c>
      <c r="D53" s="14" t="str">
        <f>DATI!D54</f>
        <v>PERI</v>
      </c>
      <c r="E53" s="160">
        <v>9.35</v>
      </c>
      <c r="F53" s="105">
        <v>12</v>
      </c>
    </row>
    <row r="54" spans="1:6" ht="12.75">
      <c r="A54" s="3">
        <f>DATI!A55</f>
        <v>16</v>
      </c>
      <c r="B54" s="48">
        <f>DATI!B55</f>
        <v>0</v>
      </c>
      <c r="C54" s="13">
        <f>DATI!C55</f>
        <v>0</v>
      </c>
      <c r="D54" s="14">
        <f>DATI!D55</f>
        <v>0</v>
      </c>
      <c r="E54" s="160"/>
      <c r="F54" s="29">
        <v>19</v>
      </c>
    </row>
    <row r="55" spans="1:6" ht="12.75">
      <c r="A55" s="3">
        <f>DATI!A56</f>
        <v>17</v>
      </c>
      <c r="B55" s="48">
        <f>DATI!B56</f>
        <v>0</v>
      </c>
      <c r="C55" s="13">
        <f>DATI!C56</f>
        <v>0</v>
      </c>
      <c r="D55" s="14">
        <f>DATI!D56</f>
        <v>0</v>
      </c>
      <c r="E55" s="160"/>
      <c r="F55" s="105">
        <v>20</v>
      </c>
    </row>
    <row r="56" spans="1:6" ht="12.75">
      <c r="A56" s="3">
        <f>DATI!A57</f>
        <v>18</v>
      </c>
      <c r="B56" s="48">
        <f>DATI!B57</f>
        <v>0</v>
      </c>
      <c r="C56" s="13">
        <f>DATI!C57</f>
        <v>0</v>
      </c>
      <c r="D56" s="14">
        <f>DATI!D57</f>
        <v>0</v>
      </c>
      <c r="E56" s="160"/>
      <c r="F56" s="29">
        <v>21</v>
      </c>
    </row>
    <row r="57" spans="1:6" ht="12.75">
      <c r="A57" s="3">
        <f>DATI!A58</f>
        <v>19</v>
      </c>
      <c r="B57" s="48">
        <f>DATI!B58</f>
        <v>36816</v>
      </c>
      <c r="C57" s="13" t="str">
        <f>DATI!C58</f>
        <v>Rhazi Mohammed</v>
      </c>
      <c r="D57" s="14" t="str">
        <f>DATI!D58</f>
        <v>MALCESINE</v>
      </c>
      <c r="E57" s="160">
        <v>10.06</v>
      </c>
      <c r="F57" s="105">
        <v>14</v>
      </c>
    </row>
    <row r="58" spans="1:6" ht="12.75">
      <c r="A58" s="3">
        <f>DATI!A59</f>
        <v>20</v>
      </c>
      <c r="B58" s="48">
        <f>DATI!B59</f>
        <v>36600</v>
      </c>
      <c r="C58" s="13" t="str">
        <f>DATI!C59</f>
        <v>Marini Manuel</v>
      </c>
      <c r="D58" s="14" t="str">
        <f>DATI!D59</f>
        <v>MALCESINE</v>
      </c>
      <c r="E58" s="160">
        <v>9.24</v>
      </c>
      <c r="F58" s="29">
        <v>11</v>
      </c>
    </row>
    <row r="59" spans="1:6" ht="12.75">
      <c r="A59" s="3">
        <f>DATI!A60</f>
        <v>21</v>
      </c>
      <c r="B59" s="48">
        <f>DATI!B60</f>
        <v>36565</v>
      </c>
      <c r="C59" s="13" t="str">
        <f>DATI!C60</f>
        <v>Pellegrinetti Jacopo</v>
      </c>
      <c r="D59" s="14" t="str">
        <f>DATI!D60</f>
        <v>MALCESINE</v>
      </c>
      <c r="E59" s="160">
        <v>8.67</v>
      </c>
      <c r="F59" s="105">
        <v>4</v>
      </c>
    </row>
    <row r="60" spans="1:6" ht="12.75">
      <c r="A60" s="3">
        <f>DATI!A61</f>
        <v>22</v>
      </c>
      <c r="B60" s="48">
        <f>DATI!B61</f>
        <v>0</v>
      </c>
      <c r="C60" s="13">
        <f>DATI!C61</f>
        <v>0</v>
      </c>
      <c r="D60" s="14">
        <f>DATI!D61</f>
        <v>0</v>
      </c>
      <c r="E60" s="160"/>
      <c r="F60" s="29">
        <v>22</v>
      </c>
    </row>
    <row r="61" spans="1:6" ht="12.75">
      <c r="A61" s="3">
        <f>DATI!A62</f>
        <v>23</v>
      </c>
      <c r="B61" s="48">
        <f>DATI!B62</f>
        <v>0</v>
      </c>
      <c r="C61" s="13">
        <f>DATI!C62</f>
        <v>0</v>
      </c>
      <c r="D61" s="14">
        <f>DATI!D62</f>
        <v>0</v>
      </c>
      <c r="E61" s="160"/>
      <c r="F61" s="105">
        <v>23</v>
      </c>
    </row>
    <row r="62" spans="1:6" ht="12.75">
      <c r="A62" s="3">
        <f>DATI!A63</f>
        <v>24</v>
      </c>
      <c r="B62" s="48">
        <f>DATI!B63</f>
        <v>0</v>
      </c>
      <c r="C62" s="13">
        <f>DATI!C63</f>
        <v>0</v>
      </c>
      <c r="D62" s="14">
        <f>DATI!D63</f>
        <v>0</v>
      </c>
      <c r="E62" s="160"/>
      <c r="F62" s="29">
        <v>24</v>
      </c>
    </row>
    <row r="63" spans="1:6" ht="12.75">
      <c r="A63" s="3">
        <f>DATI!A64</f>
        <v>25</v>
      </c>
      <c r="B63" s="48">
        <f>DATI!B64</f>
        <v>0</v>
      </c>
      <c r="C63" s="13">
        <f>DATI!C64</f>
        <v>0</v>
      </c>
      <c r="D63" s="14">
        <f>DATI!D64</f>
        <v>0</v>
      </c>
      <c r="E63" s="160"/>
      <c r="F63" s="105">
        <v>25</v>
      </c>
    </row>
    <row r="64" spans="1:6" ht="12.75">
      <c r="A64" s="3">
        <f>DATI!A65</f>
        <v>26</v>
      </c>
      <c r="B64" s="48">
        <f>DATI!B65</f>
        <v>0</v>
      </c>
      <c r="C64" s="13">
        <f>DATI!C65</f>
        <v>0</v>
      </c>
      <c r="D64" s="14">
        <f>DATI!D65</f>
        <v>0</v>
      </c>
      <c r="E64" s="160"/>
      <c r="F64" s="29">
        <v>26</v>
      </c>
    </row>
    <row r="65" spans="1:6" ht="12.75">
      <c r="A65" s="3">
        <f>DATI!A66</f>
        <v>27</v>
      </c>
      <c r="B65" s="48">
        <f>DATI!B66</f>
        <v>0</v>
      </c>
      <c r="C65" s="13">
        <f>DATI!C66</f>
        <v>0</v>
      </c>
      <c r="D65" s="13">
        <f>DATI!D66</f>
        <v>0</v>
      </c>
      <c r="E65" s="160"/>
      <c r="F65" s="105">
        <v>27</v>
      </c>
    </row>
    <row r="66" spans="1:6" ht="12.75">
      <c r="A66" s="3">
        <f>DATI!A67</f>
        <v>28</v>
      </c>
      <c r="B66" s="48">
        <f>DATI!B67</f>
        <v>0</v>
      </c>
      <c r="C66" s="13">
        <f>DATI!C67</f>
        <v>0</v>
      </c>
      <c r="D66" s="15">
        <f>DATI!D67</f>
        <v>0</v>
      </c>
      <c r="E66" s="160"/>
      <c r="F66" s="29">
        <v>28</v>
      </c>
    </row>
    <row r="67" spans="1:6" ht="12.75">
      <c r="A67" s="3">
        <f>DATI!A68</f>
        <v>29</v>
      </c>
      <c r="B67" s="48">
        <f>DATI!B68</f>
        <v>0</v>
      </c>
      <c r="C67" s="13">
        <f>DATI!C68</f>
        <v>0</v>
      </c>
      <c r="D67" s="15">
        <f>DATI!D68</f>
        <v>0</v>
      </c>
      <c r="E67" s="160"/>
      <c r="F67" s="105">
        <v>29</v>
      </c>
    </row>
    <row r="68" spans="1:6" ht="12.75">
      <c r="A68" s="3">
        <f>DATI!A69</f>
        <v>30</v>
      </c>
      <c r="B68" s="48">
        <f>DATI!B69</f>
        <v>0</v>
      </c>
      <c r="C68" s="13">
        <f>DATI!C69</f>
        <v>0</v>
      </c>
      <c r="D68" s="15">
        <f>DATI!D69</f>
        <v>0</v>
      </c>
      <c r="E68" s="160"/>
      <c r="F68" s="29">
        <v>30</v>
      </c>
    </row>
    <row r="69" spans="1:6" ht="12.75">
      <c r="A69" s="3">
        <f>DATI!A70</f>
        <v>31</v>
      </c>
      <c r="B69" s="48">
        <f>DATI!B70</f>
        <v>0</v>
      </c>
      <c r="C69" s="13">
        <f>DATI!C70</f>
        <v>0</v>
      </c>
      <c r="D69" s="15">
        <f>DATI!D70</f>
        <v>0</v>
      </c>
      <c r="E69" s="160"/>
      <c r="F69" s="105">
        <v>31</v>
      </c>
    </row>
    <row r="70" spans="1:6" ht="12.75">
      <c r="A70" s="3">
        <f>DATI!A71</f>
        <v>32</v>
      </c>
      <c r="B70" s="48">
        <f>DATI!B71</f>
        <v>0</v>
      </c>
      <c r="C70" s="13">
        <f>DATI!C71</f>
        <v>0</v>
      </c>
      <c r="D70" s="15">
        <f>DATI!D71</f>
        <v>0</v>
      </c>
      <c r="E70" s="160"/>
      <c r="F70" s="29">
        <v>32</v>
      </c>
    </row>
    <row r="71" spans="1:6" ht="13.5" thickBot="1">
      <c r="A71" s="5">
        <f>DATI!A72</f>
        <v>33</v>
      </c>
      <c r="B71" s="49">
        <f>DATI!B72</f>
        <v>0</v>
      </c>
      <c r="C71" s="16">
        <f>DATI!C72</f>
        <v>0</v>
      </c>
      <c r="D71" s="17">
        <f>DATI!D72</f>
        <v>0</v>
      </c>
      <c r="E71" s="161"/>
      <c r="F71" s="105">
        <v>33</v>
      </c>
    </row>
    <row r="72" ht="13.5" thickBot="1"/>
    <row r="73" spans="1:6" ht="26.25" customHeight="1" thickBot="1">
      <c r="A73" s="292" t="s">
        <v>14</v>
      </c>
      <c r="B73" s="293"/>
      <c r="C73" s="293"/>
      <c r="D73" s="294"/>
      <c r="E73" s="300" t="s">
        <v>6</v>
      </c>
      <c r="F73" s="300"/>
    </row>
    <row r="74" spans="1:6" ht="13.5" thickBot="1">
      <c r="A74" s="7" t="s">
        <v>13</v>
      </c>
      <c r="B74" s="1" t="s">
        <v>0</v>
      </c>
      <c r="C74" s="1" t="s">
        <v>1</v>
      </c>
      <c r="D74" s="1" t="s">
        <v>2</v>
      </c>
      <c r="E74" s="1" t="s">
        <v>24</v>
      </c>
      <c r="F74" s="1" t="s">
        <v>12</v>
      </c>
    </row>
    <row r="75" spans="1:6" ht="12.75">
      <c r="A75" s="9">
        <f>DATI!A40</f>
        <v>1</v>
      </c>
      <c r="B75" s="47">
        <f>DATI!B40</f>
        <v>0</v>
      </c>
      <c r="C75" s="12">
        <f>DATI!C40</f>
        <v>0</v>
      </c>
      <c r="D75" s="14">
        <f>DATI!D40</f>
        <v>0</v>
      </c>
      <c r="E75" s="162"/>
      <c r="F75" s="105">
        <v>16</v>
      </c>
    </row>
    <row r="76" spans="1:6" ht="12.75">
      <c r="A76" s="3">
        <f>DATI!A41</f>
        <v>2</v>
      </c>
      <c r="B76" s="48">
        <f>DATI!B41</f>
        <v>0</v>
      </c>
      <c r="C76" s="13">
        <f>DATI!C41</f>
        <v>0</v>
      </c>
      <c r="D76" s="13">
        <f>DATI!D41</f>
        <v>0</v>
      </c>
      <c r="E76" s="160"/>
      <c r="F76" s="29">
        <v>17</v>
      </c>
    </row>
    <row r="77" spans="1:6" ht="12.75">
      <c r="A77" s="3">
        <f>DATI!A42</f>
        <v>3</v>
      </c>
      <c r="B77" s="48">
        <f>DATI!B42</f>
        <v>0</v>
      </c>
      <c r="C77" s="13">
        <f>DATI!C42</f>
        <v>0</v>
      </c>
      <c r="D77" s="13">
        <f>DATI!D42</f>
        <v>0</v>
      </c>
      <c r="E77" s="162"/>
      <c r="F77" s="105">
        <v>18</v>
      </c>
    </row>
    <row r="78" spans="1:6" ht="12.75">
      <c r="A78" s="3">
        <f>DATI!A43</f>
        <v>4</v>
      </c>
      <c r="B78" s="48">
        <f>DATI!B43</f>
        <v>36618</v>
      </c>
      <c r="C78" s="4" t="str">
        <f>DATI!C43</f>
        <v>Bosi Sebastiano</v>
      </c>
      <c r="D78" s="14" t="str">
        <f>DATI!D43</f>
        <v>VALEGGIO S.M.</v>
      </c>
      <c r="E78" s="160">
        <v>36.66</v>
      </c>
      <c r="F78" s="29">
        <v>6</v>
      </c>
    </row>
    <row r="79" spans="1:6" ht="12.75">
      <c r="A79" s="3">
        <f>DATI!A44</f>
        <v>5</v>
      </c>
      <c r="B79" s="48">
        <f>DATI!B44</f>
        <v>36570</v>
      </c>
      <c r="C79" s="13" t="str">
        <f>DATI!C44</f>
        <v>Venturi Riccardo</v>
      </c>
      <c r="D79" s="14" t="str">
        <f>DATI!D44</f>
        <v>VALEGGIO S.M.</v>
      </c>
      <c r="E79" s="162">
        <v>45.27</v>
      </c>
      <c r="F79" s="105">
        <v>3</v>
      </c>
    </row>
    <row r="80" spans="1:6" ht="12.75">
      <c r="A80" s="3">
        <f>DATI!A45</f>
        <v>6</v>
      </c>
      <c r="B80" s="48">
        <f>DATI!B45</f>
        <v>0</v>
      </c>
      <c r="C80" s="13" t="str">
        <f>DATI!C45</f>
        <v>Assente</v>
      </c>
      <c r="D80" s="14" t="str">
        <f>DATI!D45</f>
        <v>VALEGGIO S.M.</v>
      </c>
      <c r="E80" s="160">
        <v>0</v>
      </c>
      <c r="F80" s="29">
        <v>16</v>
      </c>
    </row>
    <row r="81" spans="1:6" ht="12.75">
      <c r="A81" s="3">
        <f>DATI!A46</f>
        <v>7</v>
      </c>
      <c r="B81" s="48">
        <f>DATI!B46</f>
        <v>36554</v>
      </c>
      <c r="C81" s="13" t="str">
        <f>DATI!C46</f>
        <v>Orlandi Riccardo</v>
      </c>
      <c r="D81" s="13" t="str">
        <f>DATI!D46</f>
        <v>CAPRINO VR</v>
      </c>
      <c r="E81" s="162">
        <v>46.81</v>
      </c>
      <c r="F81" s="105">
        <v>2</v>
      </c>
    </row>
    <row r="82" spans="1:6" ht="12.75">
      <c r="A82" s="3">
        <f>DATI!A47</f>
        <v>8</v>
      </c>
      <c r="B82" s="19">
        <f>DATI!B47</f>
        <v>36593</v>
      </c>
      <c r="C82" s="13" t="str">
        <f>DATI!C47</f>
        <v>Zerbini Francesco</v>
      </c>
      <c r="D82" s="14" t="str">
        <f>DATI!D47</f>
        <v>CAPRINO VR</v>
      </c>
      <c r="E82" s="160">
        <v>35.48</v>
      </c>
      <c r="F82" s="29">
        <v>7</v>
      </c>
    </row>
    <row r="83" spans="1:6" ht="12.75">
      <c r="A83" s="3">
        <f>DATI!A48</f>
        <v>9</v>
      </c>
      <c r="B83" s="19">
        <f>DATI!B48</f>
        <v>36734</v>
      </c>
      <c r="C83" s="13" t="str">
        <f>DATI!C48</f>
        <v>Chignola  Denis</v>
      </c>
      <c r="D83" s="14" t="str">
        <f>DATI!D48</f>
        <v>CAPRINO VR</v>
      </c>
      <c r="E83" s="162">
        <v>29.48</v>
      </c>
      <c r="F83" s="105">
        <v>12</v>
      </c>
    </row>
    <row r="84" spans="1:6" ht="12.75">
      <c r="A84" s="3">
        <f>DATI!A49</f>
        <v>10</v>
      </c>
      <c r="B84" s="48">
        <f>DATI!B49</f>
        <v>36762</v>
      </c>
      <c r="C84" s="4" t="str">
        <f>DATI!C49</f>
        <v>Dalle Vedove Elia</v>
      </c>
      <c r="D84" s="14" t="str">
        <f>DATI!D49</f>
        <v>CAVAION VR</v>
      </c>
      <c r="E84" s="160">
        <v>48.67</v>
      </c>
      <c r="F84" s="29">
        <v>1</v>
      </c>
    </row>
    <row r="85" spans="1:6" ht="12.75">
      <c r="A85" s="3">
        <f>DATI!A50</f>
        <v>11</v>
      </c>
      <c r="B85" s="48">
        <f>DATI!B50</f>
        <v>36747</v>
      </c>
      <c r="C85" s="13" t="str">
        <f>DATI!C50</f>
        <v>Vallenari Mattia</v>
      </c>
      <c r="D85" s="14" t="str">
        <f>DATI!D50</f>
        <v>CAVAION VR</v>
      </c>
      <c r="E85" s="162">
        <v>35.31</v>
      </c>
      <c r="F85" s="105">
        <v>8</v>
      </c>
    </row>
    <row r="86" spans="1:6" ht="12.75">
      <c r="A86" s="3">
        <f>DATI!A51</f>
        <v>12</v>
      </c>
      <c r="B86" s="48">
        <f>DATI!B51</f>
        <v>36891</v>
      </c>
      <c r="C86" s="13" t="str">
        <f>DATI!C51</f>
        <v>Paganelli Francesco</v>
      </c>
      <c r="D86" s="14" t="str">
        <f>DATI!D51</f>
        <v>CAVAION VR</v>
      </c>
      <c r="E86" s="160">
        <v>33.12</v>
      </c>
      <c r="F86" s="29">
        <v>11</v>
      </c>
    </row>
    <row r="87" spans="1:6" ht="12.75">
      <c r="A87" s="3">
        <f>DATI!A52</f>
        <v>13</v>
      </c>
      <c r="B87" s="48">
        <f>DATI!B52</f>
        <v>36669</v>
      </c>
      <c r="C87" s="13" t="str">
        <f>DATI!C52</f>
        <v>Baroncici Cristian</v>
      </c>
      <c r="D87" s="14" t="str">
        <f>DATI!D52</f>
        <v>PERI</v>
      </c>
      <c r="E87" s="162">
        <v>35.28</v>
      </c>
      <c r="F87" s="105">
        <v>9</v>
      </c>
    </row>
    <row r="88" spans="1:6" ht="12.75">
      <c r="A88" s="3">
        <f>DATI!A53</f>
        <v>14</v>
      </c>
      <c r="B88" s="48">
        <f>DATI!B53</f>
        <v>36557</v>
      </c>
      <c r="C88" s="13" t="str">
        <f>DATI!C53</f>
        <v>Fulminis Davide</v>
      </c>
      <c r="D88" s="14" t="str">
        <f>DATI!D53</f>
        <v>PERI</v>
      </c>
      <c r="E88" s="160">
        <v>28.91</v>
      </c>
      <c r="F88" s="29">
        <v>13</v>
      </c>
    </row>
    <row r="89" spans="1:6" ht="12.75">
      <c r="A89" s="3">
        <f>DATI!A54</f>
        <v>15</v>
      </c>
      <c r="B89" s="48">
        <f>DATI!B54</f>
        <v>36667</v>
      </c>
      <c r="C89" s="13" t="str">
        <f>DATI!C54</f>
        <v>Castelletti Jonathan</v>
      </c>
      <c r="D89" s="14" t="str">
        <f>DATI!D54</f>
        <v>PERI</v>
      </c>
      <c r="E89" s="162">
        <v>38.46</v>
      </c>
      <c r="F89" s="105">
        <v>5</v>
      </c>
    </row>
    <row r="90" spans="1:6" ht="12.75">
      <c r="A90" s="3">
        <f>DATI!A55</f>
        <v>16</v>
      </c>
      <c r="B90" s="48">
        <f>DATI!B55</f>
        <v>0</v>
      </c>
      <c r="C90" s="13">
        <f>DATI!C55</f>
        <v>0</v>
      </c>
      <c r="D90" s="14">
        <f>DATI!D55</f>
        <v>0</v>
      </c>
      <c r="E90" s="160"/>
      <c r="F90" s="29">
        <v>19</v>
      </c>
    </row>
    <row r="91" spans="1:6" ht="12.75">
      <c r="A91" s="3">
        <f>DATI!A56</f>
        <v>17</v>
      </c>
      <c r="B91" s="48">
        <f>DATI!B56</f>
        <v>0</v>
      </c>
      <c r="C91" s="13">
        <f>DATI!C56</f>
        <v>0</v>
      </c>
      <c r="D91" s="14">
        <f>DATI!D56</f>
        <v>0</v>
      </c>
      <c r="E91" s="162"/>
      <c r="F91" s="105">
        <v>20</v>
      </c>
    </row>
    <row r="92" spans="1:6" ht="12.75">
      <c r="A92" s="3">
        <f>DATI!A57</f>
        <v>18</v>
      </c>
      <c r="B92" s="48">
        <f>DATI!B57</f>
        <v>0</v>
      </c>
      <c r="C92" s="13">
        <f>DATI!C57</f>
        <v>0</v>
      </c>
      <c r="D92" s="14">
        <f>DATI!D57</f>
        <v>0</v>
      </c>
      <c r="E92" s="160"/>
      <c r="F92" s="29">
        <v>21</v>
      </c>
    </row>
    <row r="93" spans="1:6" ht="12.75">
      <c r="A93" s="3">
        <f>DATI!A58</f>
        <v>19</v>
      </c>
      <c r="B93" s="48">
        <f>DATI!B58</f>
        <v>36816</v>
      </c>
      <c r="C93" s="13" t="str">
        <f>DATI!C58</f>
        <v>Rhazi Mohammed</v>
      </c>
      <c r="D93" s="14" t="str">
        <f>DATI!D58</f>
        <v>MALCESINE</v>
      </c>
      <c r="E93" s="162">
        <v>34.09</v>
      </c>
      <c r="F93" s="105">
        <v>10</v>
      </c>
    </row>
    <row r="94" spans="1:6" ht="12.75">
      <c r="A94" s="3">
        <f>DATI!A59</f>
        <v>20</v>
      </c>
      <c r="B94" s="48">
        <f>DATI!B59</f>
        <v>36600</v>
      </c>
      <c r="C94" s="13" t="str">
        <f>DATI!C59</f>
        <v>Marini Manuel</v>
      </c>
      <c r="D94" s="14" t="str">
        <f>DATI!D59</f>
        <v>MALCESINE</v>
      </c>
      <c r="E94" s="160">
        <v>22.59</v>
      </c>
      <c r="F94" s="29">
        <v>14</v>
      </c>
    </row>
    <row r="95" spans="1:6" ht="12.75">
      <c r="A95" s="3">
        <f>DATI!A60</f>
        <v>21</v>
      </c>
      <c r="B95" s="48">
        <f>DATI!B60</f>
        <v>36565</v>
      </c>
      <c r="C95" s="13" t="str">
        <f>DATI!C60</f>
        <v>Pellegrinetti Jacopo</v>
      </c>
      <c r="D95" s="14" t="str">
        <f>DATI!D60</f>
        <v>MALCESINE</v>
      </c>
      <c r="E95" s="162">
        <v>39.05</v>
      </c>
      <c r="F95" s="105">
        <v>4</v>
      </c>
    </row>
    <row r="96" spans="1:6" ht="12.75">
      <c r="A96" s="3">
        <f>DATI!A61</f>
        <v>22</v>
      </c>
      <c r="B96" s="48">
        <f>DATI!B61</f>
        <v>0</v>
      </c>
      <c r="C96" s="13">
        <f>DATI!C61</f>
        <v>0</v>
      </c>
      <c r="D96" s="14">
        <f>DATI!D61</f>
        <v>0</v>
      </c>
      <c r="E96" s="160"/>
      <c r="F96" s="29">
        <v>22</v>
      </c>
    </row>
    <row r="97" spans="1:6" ht="12.75">
      <c r="A97" s="3">
        <f>DATI!A62</f>
        <v>23</v>
      </c>
      <c r="B97" s="48">
        <f>DATI!B62</f>
        <v>0</v>
      </c>
      <c r="C97" s="13">
        <f>DATI!C62</f>
        <v>0</v>
      </c>
      <c r="D97" s="14">
        <f>DATI!D62</f>
        <v>0</v>
      </c>
      <c r="E97" s="162"/>
      <c r="F97" s="105">
        <v>23</v>
      </c>
    </row>
    <row r="98" spans="1:6" ht="12.75">
      <c r="A98" s="3">
        <f>DATI!A63</f>
        <v>24</v>
      </c>
      <c r="B98" s="48">
        <f>DATI!B63</f>
        <v>0</v>
      </c>
      <c r="C98" s="13">
        <f>DATI!C63</f>
        <v>0</v>
      </c>
      <c r="D98" s="14">
        <f>DATI!D63</f>
        <v>0</v>
      </c>
      <c r="E98" s="160"/>
      <c r="F98" s="29">
        <v>24</v>
      </c>
    </row>
    <row r="99" spans="1:6" ht="12.75">
      <c r="A99" s="3">
        <f>DATI!A64</f>
        <v>25</v>
      </c>
      <c r="B99" s="48">
        <f>DATI!B64</f>
        <v>0</v>
      </c>
      <c r="C99" s="13">
        <f>DATI!C64</f>
        <v>0</v>
      </c>
      <c r="D99" s="14">
        <f>DATI!D64</f>
        <v>0</v>
      </c>
      <c r="E99" s="162"/>
      <c r="F99" s="105">
        <v>25</v>
      </c>
    </row>
    <row r="100" spans="1:6" ht="12.75">
      <c r="A100" s="3">
        <f>DATI!A65</f>
        <v>26</v>
      </c>
      <c r="B100" s="48">
        <f>DATI!B65</f>
        <v>0</v>
      </c>
      <c r="C100" s="13">
        <f>DATI!C65</f>
        <v>0</v>
      </c>
      <c r="D100" s="14">
        <f>DATI!D65</f>
        <v>0</v>
      </c>
      <c r="E100" s="160"/>
      <c r="F100" s="29">
        <v>26</v>
      </c>
    </row>
    <row r="101" spans="1:6" ht="12.75">
      <c r="A101" s="3">
        <f>DATI!A66</f>
        <v>27</v>
      </c>
      <c r="B101" s="48">
        <f>DATI!B66</f>
        <v>0</v>
      </c>
      <c r="C101" s="13">
        <f>DATI!C66</f>
        <v>0</v>
      </c>
      <c r="D101" s="13">
        <f>DATI!D66</f>
        <v>0</v>
      </c>
      <c r="E101" s="162"/>
      <c r="F101" s="105">
        <v>27</v>
      </c>
    </row>
    <row r="102" spans="1:6" ht="12.75">
      <c r="A102" s="3">
        <f>DATI!A67</f>
        <v>28</v>
      </c>
      <c r="B102" s="48">
        <f>DATI!B67</f>
        <v>0</v>
      </c>
      <c r="C102" s="13">
        <f>DATI!C67</f>
        <v>0</v>
      </c>
      <c r="D102" s="15">
        <f>DATI!D67</f>
        <v>0</v>
      </c>
      <c r="E102" s="160"/>
      <c r="F102" s="29">
        <v>28</v>
      </c>
    </row>
    <row r="103" spans="1:6" ht="12.75">
      <c r="A103" s="3">
        <f>DATI!A68</f>
        <v>29</v>
      </c>
      <c r="B103" s="48">
        <f>DATI!B68</f>
        <v>0</v>
      </c>
      <c r="C103" s="13">
        <f>DATI!C68</f>
        <v>0</v>
      </c>
      <c r="D103" s="15">
        <f>DATI!D68</f>
        <v>0</v>
      </c>
      <c r="E103" s="160"/>
      <c r="F103" s="105">
        <v>29</v>
      </c>
    </row>
    <row r="104" spans="1:6" ht="12.75">
      <c r="A104" s="3">
        <f>DATI!A69</f>
        <v>30</v>
      </c>
      <c r="B104" s="48">
        <f>DATI!B69</f>
        <v>0</v>
      </c>
      <c r="C104" s="13">
        <f>DATI!C69</f>
        <v>0</v>
      </c>
      <c r="D104" s="15">
        <f>DATI!D69</f>
        <v>0</v>
      </c>
      <c r="E104" s="160"/>
      <c r="F104" s="29">
        <v>30</v>
      </c>
    </row>
    <row r="105" spans="1:6" ht="12.75">
      <c r="A105" s="3">
        <f>DATI!A70</f>
        <v>31</v>
      </c>
      <c r="B105" s="48">
        <f>DATI!B70</f>
        <v>0</v>
      </c>
      <c r="C105" s="13">
        <f>DATI!C70</f>
        <v>0</v>
      </c>
      <c r="D105" s="15">
        <f>DATI!D70</f>
        <v>0</v>
      </c>
      <c r="E105" s="160"/>
      <c r="F105" s="105">
        <v>31</v>
      </c>
    </row>
    <row r="106" spans="1:6" ht="12.75">
      <c r="A106" s="3">
        <f>DATI!A71</f>
        <v>32</v>
      </c>
      <c r="B106" s="48">
        <f>DATI!B71</f>
        <v>0</v>
      </c>
      <c r="C106" s="13">
        <f>DATI!C71</f>
        <v>0</v>
      </c>
      <c r="D106" s="15">
        <f>DATI!D71</f>
        <v>0</v>
      </c>
      <c r="E106" s="160"/>
      <c r="F106" s="29">
        <v>32</v>
      </c>
    </row>
    <row r="107" spans="1:6" ht="13.5" thickBot="1">
      <c r="A107" s="5">
        <f>DATI!A72</f>
        <v>33</v>
      </c>
      <c r="B107" s="49">
        <f>DATI!B72</f>
        <v>0</v>
      </c>
      <c r="C107" s="16">
        <f>DATI!C72</f>
        <v>0</v>
      </c>
      <c r="D107" s="17">
        <f>DATI!D72</f>
        <v>0</v>
      </c>
      <c r="E107" s="161"/>
      <c r="F107" s="105">
        <v>33</v>
      </c>
    </row>
  </sheetData>
  <sheetProtection/>
  <mergeCells count="6">
    <mergeCell ref="A1:D1"/>
    <mergeCell ref="E1:F1"/>
    <mergeCell ref="A73:D73"/>
    <mergeCell ref="E73:F73"/>
    <mergeCell ref="A37:D37"/>
    <mergeCell ref="E37:F37"/>
  </mergeCells>
  <printOptions horizontalCentered="1"/>
  <pageMargins left="0.5905511811023623" right="0.5905511811023623" top="0.7874015748031497" bottom="0.7874015748031497" header="0.5118110236220472" footer="0.5118110236220472"/>
  <pageSetup orientation="landscape" paperSize="9" r:id="rId2"/>
  <headerFooter alignWithMargins="0">
    <oddHeader>&amp;C&amp;"Arial,Grassetto"&amp;12 8° TROFEO BALDO - GARDA</oddHeader>
    <oddFooter>&amp;CPagina &amp;P&amp;RBALDO-GARDA 8°.xls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4"/>
  <dimension ref="A1:K108"/>
  <sheetViews>
    <sheetView zoomScalePageLayoutView="0" workbookViewId="0" topLeftCell="A1">
      <selection activeCell="E75" sqref="E75:F107"/>
    </sheetView>
  </sheetViews>
  <sheetFormatPr defaultColWidth="9.140625" defaultRowHeight="12.75"/>
  <cols>
    <col min="1" max="1" width="6.7109375" style="0" customWidth="1"/>
    <col min="2" max="2" width="11.8515625" style="0" customWidth="1"/>
    <col min="3" max="3" width="27.7109375" style="0" customWidth="1"/>
    <col min="4" max="4" width="21.421875" style="0" customWidth="1"/>
    <col min="5" max="6" width="12.7109375" style="0" customWidth="1"/>
    <col min="11" max="11" width="10.57421875" style="8" customWidth="1"/>
  </cols>
  <sheetData>
    <row r="1" spans="1:11" ht="26.25" customHeight="1" thickBot="1">
      <c r="A1" s="292" t="s">
        <v>15</v>
      </c>
      <c r="B1" s="293"/>
      <c r="C1" s="293"/>
      <c r="D1" s="294"/>
      <c r="E1" s="299" t="s">
        <v>4</v>
      </c>
      <c r="F1" s="299"/>
      <c r="K1"/>
    </row>
    <row r="2" spans="1:11" ht="13.5" thickBot="1">
      <c r="A2" s="7" t="s">
        <v>13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10</v>
      </c>
      <c r="K2"/>
    </row>
    <row r="3" spans="1:11" ht="12.75">
      <c r="A3" s="9">
        <f>DATI!A76</f>
        <v>1</v>
      </c>
      <c r="B3" s="47">
        <f>DATI!B76</f>
        <v>0</v>
      </c>
      <c r="C3" s="2">
        <f>DATI!C76</f>
        <v>0</v>
      </c>
      <c r="D3" s="4">
        <f>DATI!D76</f>
        <v>0</v>
      </c>
      <c r="E3" s="159"/>
      <c r="F3" s="104">
        <v>16</v>
      </c>
      <c r="K3"/>
    </row>
    <row r="4" spans="1:11" ht="12.75">
      <c r="A4" s="3">
        <f>DATI!A77</f>
        <v>2</v>
      </c>
      <c r="B4" s="48">
        <f>DATI!B77</f>
        <v>0</v>
      </c>
      <c r="C4" s="4">
        <f>DATI!C77</f>
        <v>0</v>
      </c>
      <c r="D4" s="4">
        <f>DATI!D77</f>
        <v>0</v>
      </c>
      <c r="E4" s="160"/>
      <c r="F4" s="28">
        <v>17</v>
      </c>
      <c r="K4"/>
    </row>
    <row r="5" spans="1:11" ht="12.75">
      <c r="A5" s="3">
        <f>DATI!A78</f>
        <v>3</v>
      </c>
      <c r="B5" s="48">
        <f>DATI!B78</f>
        <v>0</v>
      </c>
      <c r="C5" s="4">
        <f>DATI!C78</f>
        <v>0</v>
      </c>
      <c r="D5" s="4">
        <f>DATI!D78</f>
        <v>0</v>
      </c>
      <c r="E5" s="160"/>
      <c r="F5" s="104">
        <v>18</v>
      </c>
      <c r="K5"/>
    </row>
    <row r="6" spans="1:11" ht="12.75">
      <c r="A6" s="3">
        <f>DATI!A79</f>
        <v>4</v>
      </c>
      <c r="B6" s="48">
        <f>DATI!B79</f>
        <v>36346</v>
      </c>
      <c r="C6" s="4" t="str">
        <f>DATI!C79</f>
        <v>Albertini Asia</v>
      </c>
      <c r="D6" s="11" t="str">
        <f>DATI!D79</f>
        <v>VALEGGIO S.M.</v>
      </c>
      <c r="E6" s="160">
        <v>3.5</v>
      </c>
      <c r="F6" s="28">
        <v>7</v>
      </c>
      <c r="K6"/>
    </row>
    <row r="7" spans="1:11" ht="12.75">
      <c r="A7" s="3">
        <f>DATI!A80</f>
        <v>5</v>
      </c>
      <c r="B7" s="48">
        <f>DATI!B80</f>
        <v>36301</v>
      </c>
      <c r="C7" s="4" t="str">
        <f>DATI!C80</f>
        <v>Gemma Federica</v>
      </c>
      <c r="D7" s="11" t="str">
        <f>DATI!D80</f>
        <v>VALEGGIO S.M.</v>
      </c>
      <c r="E7" s="160">
        <v>3.28</v>
      </c>
      <c r="F7" s="104">
        <v>10</v>
      </c>
      <c r="K7"/>
    </row>
    <row r="8" spans="1:11" ht="12.75">
      <c r="A8" s="3">
        <f>DATI!A81</f>
        <v>6</v>
      </c>
      <c r="B8" s="48">
        <f>DATI!B81</f>
        <v>36213</v>
      </c>
      <c r="C8" s="4" t="str">
        <f>DATI!C81</f>
        <v>Gennari Nicole</v>
      </c>
      <c r="D8" s="11" t="str">
        <f>DATI!D81</f>
        <v>VALEGGIO S.M.</v>
      </c>
      <c r="E8" s="160">
        <v>3.4</v>
      </c>
      <c r="F8" s="28">
        <v>8</v>
      </c>
      <c r="K8"/>
    </row>
    <row r="9" spans="1:11" ht="12.75">
      <c r="A9" s="3">
        <f>DATI!A82</f>
        <v>7</v>
      </c>
      <c r="B9" s="48">
        <f>DATI!B82</f>
        <v>36462</v>
      </c>
      <c r="C9" s="4" t="str">
        <f>DATI!C82</f>
        <v>Antolini Ferderica</v>
      </c>
      <c r="D9" s="11" t="str">
        <f>DATI!D82</f>
        <v>CAPRINO VR</v>
      </c>
      <c r="E9" s="160">
        <v>3.64</v>
      </c>
      <c r="F9" s="104">
        <v>5</v>
      </c>
      <c r="K9"/>
    </row>
    <row r="10" spans="1:11" ht="12.75">
      <c r="A10" s="3">
        <f>DATI!A83</f>
        <v>8</v>
      </c>
      <c r="B10" s="48">
        <f>DATI!B83</f>
        <v>36348</v>
      </c>
      <c r="C10" s="4" t="str">
        <f>DATI!C83</f>
        <v>Dal Prete Chiara</v>
      </c>
      <c r="D10" s="11" t="str">
        <f>DATI!D83</f>
        <v>CAPRINO VR</v>
      </c>
      <c r="E10" s="160">
        <v>3.34</v>
      </c>
      <c r="F10" s="28">
        <v>9</v>
      </c>
      <c r="K10"/>
    </row>
    <row r="11" spans="1:11" ht="12.75">
      <c r="A11" s="3">
        <f>DATI!A84</f>
        <v>9</v>
      </c>
      <c r="B11" s="48">
        <f>DATI!B84</f>
        <v>36294</v>
      </c>
      <c r="C11" s="4" t="str">
        <f>DATI!C84</f>
        <v>De Beni Denise</v>
      </c>
      <c r="D11" s="11" t="str">
        <f>DATI!D84</f>
        <v>CAPRINO VR</v>
      </c>
      <c r="E11" s="160">
        <v>3.24</v>
      </c>
      <c r="F11" s="104">
        <v>11</v>
      </c>
      <c r="K11"/>
    </row>
    <row r="12" spans="1:11" ht="12.75">
      <c r="A12" s="3">
        <f>DATI!A85</f>
        <v>10</v>
      </c>
      <c r="B12" s="48">
        <f>DATI!B85</f>
        <v>36314</v>
      </c>
      <c r="C12" s="4" t="str">
        <f>DATI!C85</f>
        <v>Motresor Anna</v>
      </c>
      <c r="D12" s="11" t="str">
        <f>DATI!D85</f>
        <v>CAVAION VR</v>
      </c>
      <c r="E12" s="160">
        <v>4.12</v>
      </c>
      <c r="F12" s="28">
        <v>2</v>
      </c>
      <c r="K12"/>
    </row>
    <row r="13" spans="1:11" ht="12.75">
      <c r="A13" s="3">
        <f>DATI!A86</f>
        <v>11</v>
      </c>
      <c r="B13" s="48">
        <f>DATI!B86</f>
        <v>36380</v>
      </c>
      <c r="C13" s="4" t="str">
        <f>DATI!C86</f>
        <v>Bosco Sara</v>
      </c>
      <c r="D13" s="11" t="str">
        <f>DATI!D86</f>
        <v>CAVAION VR</v>
      </c>
      <c r="E13" s="160">
        <v>3.64</v>
      </c>
      <c r="F13" s="104">
        <v>6</v>
      </c>
      <c r="K13"/>
    </row>
    <row r="14" spans="1:11" ht="12.75">
      <c r="A14" s="3">
        <f>DATI!A87</f>
        <v>12</v>
      </c>
      <c r="B14" s="48">
        <f>DATI!B87</f>
        <v>36164</v>
      </c>
      <c r="C14" s="4" t="str">
        <f>DATI!C87</f>
        <v>Chiesa Margherita</v>
      </c>
      <c r="D14" s="11" t="str">
        <f>DATI!D87</f>
        <v>CAVAION VR</v>
      </c>
      <c r="E14" s="160">
        <v>4.29</v>
      </c>
      <c r="F14" s="28">
        <v>1</v>
      </c>
      <c r="K14"/>
    </row>
    <row r="15" spans="1:11" ht="12.75">
      <c r="A15" s="3">
        <f>DATI!A88</f>
        <v>13</v>
      </c>
      <c r="B15" s="48">
        <f>DATI!B88</f>
        <v>36511</v>
      </c>
      <c r="C15" s="4" t="str">
        <f>DATI!C88</f>
        <v>Bonini Sara</v>
      </c>
      <c r="D15" s="11" t="str">
        <f>DATI!D88</f>
        <v>PERI</v>
      </c>
      <c r="E15" s="160">
        <v>2.58</v>
      </c>
      <c r="F15" s="104">
        <v>15</v>
      </c>
      <c r="K15"/>
    </row>
    <row r="16" spans="1:11" ht="12.75">
      <c r="A16" s="3">
        <f>DATI!A89</f>
        <v>14</v>
      </c>
      <c r="B16" s="48">
        <f>DATI!B89</f>
        <v>36254</v>
      </c>
      <c r="C16" s="4" t="str">
        <f>DATI!C89</f>
        <v>Zouhir Yasmin</v>
      </c>
      <c r="D16" s="11" t="str">
        <f>DATI!D89</f>
        <v>PERI</v>
      </c>
      <c r="E16" s="160">
        <v>3.01</v>
      </c>
      <c r="F16" s="28">
        <v>13</v>
      </c>
      <c r="K16"/>
    </row>
    <row r="17" spans="1:11" ht="12.75">
      <c r="A17" s="3">
        <f>DATI!A90</f>
        <v>15</v>
      </c>
      <c r="B17" s="48">
        <f>DATI!B90</f>
        <v>36191</v>
      </c>
      <c r="C17" s="4" t="str">
        <f>DATI!C90</f>
        <v>Casetta Giulia</v>
      </c>
      <c r="D17" s="11" t="str">
        <f>DATI!D90</f>
        <v>PERI</v>
      </c>
      <c r="E17" s="160">
        <v>2.9</v>
      </c>
      <c r="F17" s="104">
        <v>14</v>
      </c>
      <c r="K17"/>
    </row>
    <row r="18" spans="1:11" ht="12.75">
      <c r="A18" s="3">
        <f>DATI!A91</f>
        <v>16</v>
      </c>
      <c r="B18" s="48">
        <f>DATI!B91</f>
        <v>0</v>
      </c>
      <c r="C18" s="4">
        <f>DATI!C91</f>
        <v>0</v>
      </c>
      <c r="D18" s="11">
        <f>DATI!D91</f>
        <v>0</v>
      </c>
      <c r="E18" s="160"/>
      <c r="F18" s="28">
        <v>19</v>
      </c>
      <c r="K18"/>
    </row>
    <row r="19" spans="1:11" ht="12.75">
      <c r="A19" s="3">
        <f>DATI!A92</f>
        <v>17</v>
      </c>
      <c r="B19" s="48">
        <f>DATI!B92</f>
        <v>0</v>
      </c>
      <c r="C19" s="4">
        <f>DATI!C92</f>
        <v>0</v>
      </c>
      <c r="D19" s="11">
        <f>DATI!D92</f>
        <v>0</v>
      </c>
      <c r="E19" s="160"/>
      <c r="F19" s="104">
        <v>20</v>
      </c>
      <c r="K19"/>
    </row>
    <row r="20" spans="1:11" ht="12.75">
      <c r="A20" s="3">
        <f>DATI!A93</f>
        <v>18</v>
      </c>
      <c r="B20" s="48">
        <f>DATI!B93</f>
        <v>0</v>
      </c>
      <c r="C20" s="4">
        <f>DATI!C93</f>
        <v>0</v>
      </c>
      <c r="D20" s="11">
        <f>DATI!D93</f>
        <v>0</v>
      </c>
      <c r="E20" s="160"/>
      <c r="F20" s="28">
        <v>21</v>
      </c>
      <c r="K20"/>
    </row>
    <row r="21" spans="1:11" ht="12.75">
      <c r="A21" s="3">
        <f>DATI!A94</f>
        <v>19</v>
      </c>
      <c r="B21" s="48">
        <f>DATI!B94</f>
        <v>36334</v>
      </c>
      <c r="C21" s="4" t="str">
        <f>DATI!C94</f>
        <v>Chincarini Sofia</v>
      </c>
      <c r="D21" s="11" t="str">
        <f>DATI!D94</f>
        <v>MALCESINE</v>
      </c>
      <c r="E21" s="160">
        <v>3.8</v>
      </c>
      <c r="F21" s="104">
        <v>4</v>
      </c>
      <c r="K21"/>
    </row>
    <row r="22" spans="1:11" ht="12.75">
      <c r="A22" s="3">
        <f>DATI!A95</f>
        <v>20</v>
      </c>
      <c r="B22" s="48">
        <f>DATI!B95</f>
        <v>36247</v>
      </c>
      <c r="C22" s="4" t="str">
        <f>DATI!C95</f>
        <v>Chincarini Sara</v>
      </c>
      <c r="D22" s="11" t="str">
        <f>DATI!D95</f>
        <v>MALCESINE</v>
      </c>
      <c r="E22" s="160">
        <v>4.08</v>
      </c>
      <c r="F22" s="28">
        <v>3</v>
      </c>
      <c r="K22"/>
    </row>
    <row r="23" spans="1:11" ht="12.75">
      <c r="A23" s="3">
        <f>DATI!A96</f>
        <v>21</v>
      </c>
      <c r="B23" s="48">
        <f>DATI!B96</f>
        <v>36248</v>
      </c>
      <c r="C23" s="4" t="str">
        <f>DATI!C96</f>
        <v>Brighenti Cloria</v>
      </c>
      <c r="D23" s="11" t="str">
        <f>DATI!D96</f>
        <v>MALCESINE</v>
      </c>
      <c r="E23" s="160">
        <v>3.19</v>
      </c>
      <c r="F23" s="104">
        <v>12</v>
      </c>
      <c r="K23"/>
    </row>
    <row r="24" spans="1:11" ht="12.75">
      <c r="A24" s="3">
        <f>DATI!A97</f>
        <v>22</v>
      </c>
      <c r="B24" s="48">
        <f>DATI!B97</f>
        <v>0</v>
      </c>
      <c r="C24" s="4">
        <f>DATI!C97</f>
        <v>0</v>
      </c>
      <c r="D24" s="11">
        <f>DATI!D97</f>
        <v>0</v>
      </c>
      <c r="E24" s="160"/>
      <c r="F24" s="28">
        <v>22</v>
      </c>
      <c r="K24"/>
    </row>
    <row r="25" spans="1:11" ht="12.75">
      <c r="A25" s="3">
        <f>DATI!A98</f>
        <v>23</v>
      </c>
      <c r="B25" s="48">
        <f>DATI!B98</f>
        <v>0</v>
      </c>
      <c r="C25" s="4">
        <f>DATI!C98</f>
        <v>0</v>
      </c>
      <c r="D25" s="11">
        <f>DATI!D98</f>
        <v>0</v>
      </c>
      <c r="E25" s="160"/>
      <c r="F25" s="104">
        <v>23</v>
      </c>
      <c r="K25"/>
    </row>
    <row r="26" spans="1:11" ht="12.75">
      <c r="A26" s="3">
        <f>DATI!A99</f>
        <v>24</v>
      </c>
      <c r="B26" s="48">
        <f>DATI!B99</f>
        <v>0</v>
      </c>
      <c r="C26" s="4">
        <f>DATI!C99</f>
        <v>0</v>
      </c>
      <c r="D26" s="11">
        <f>DATI!D99</f>
        <v>0</v>
      </c>
      <c r="E26" s="160"/>
      <c r="F26" s="28">
        <v>24</v>
      </c>
      <c r="K26"/>
    </row>
    <row r="27" spans="1:11" ht="12.75">
      <c r="A27" s="3">
        <f>DATI!A100</f>
        <v>25</v>
      </c>
      <c r="B27" s="48">
        <f>DATI!B100</f>
        <v>0</v>
      </c>
      <c r="C27" s="4">
        <f>DATI!C100</f>
        <v>0</v>
      </c>
      <c r="D27" s="11">
        <f>DATI!D100</f>
        <v>0</v>
      </c>
      <c r="E27" s="160"/>
      <c r="F27" s="104">
        <v>25</v>
      </c>
      <c r="K27"/>
    </row>
    <row r="28" spans="1:11" ht="12.75">
      <c r="A28" s="3">
        <f>DATI!A101</f>
        <v>26</v>
      </c>
      <c r="B28" s="48">
        <f>DATI!B101</f>
        <v>0</v>
      </c>
      <c r="C28" s="4">
        <f>DATI!C101</f>
        <v>0</v>
      </c>
      <c r="D28" s="11">
        <f>DATI!D101</f>
        <v>0</v>
      </c>
      <c r="E28" s="160"/>
      <c r="F28" s="28">
        <v>26</v>
      </c>
      <c r="K28"/>
    </row>
    <row r="29" spans="1:11" ht="12.75">
      <c r="A29" s="3">
        <f>DATI!A102</f>
        <v>27</v>
      </c>
      <c r="B29" s="48">
        <f>DATI!B102</f>
        <v>0</v>
      </c>
      <c r="C29" s="4">
        <f>DATI!C102</f>
        <v>0</v>
      </c>
      <c r="D29" s="4">
        <f>DATI!D102</f>
        <v>0</v>
      </c>
      <c r="E29" s="160"/>
      <c r="F29" s="104">
        <v>27</v>
      </c>
      <c r="K29"/>
    </row>
    <row r="30" spans="1:11" ht="12.75">
      <c r="A30" s="3">
        <f>DATI!A103</f>
        <v>28</v>
      </c>
      <c r="B30" s="48">
        <f>DATI!B103</f>
        <v>0</v>
      </c>
      <c r="C30" s="13">
        <f>DATI!C103</f>
        <v>0</v>
      </c>
      <c r="D30" s="15">
        <f>DATI!D103</f>
        <v>0</v>
      </c>
      <c r="E30" s="160"/>
      <c r="F30" s="28">
        <v>28</v>
      </c>
      <c r="K30"/>
    </row>
    <row r="31" spans="1:11" ht="12.75">
      <c r="A31" s="3">
        <f>DATI!A104</f>
        <v>29</v>
      </c>
      <c r="B31" s="48">
        <f>DATI!B104</f>
        <v>0</v>
      </c>
      <c r="C31" s="13">
        <f>DATI!C104</f>
        <v>0</v>
      </c>
      <c r="D31" s="15">
        <f>DATI!D104</f>
        <v>0</v>
      </c>
      <c r="E31" s="160"/>
      <c r="F31" s="104">
        <v>29</v>
      </c>
      <c r="K31"/>
    </row>
    <row r="32" spans="1:11" ht="12.75">
      <c r="A32" s="3">
        <f>DATI!A105</f>
        <v>30</v>
      </c>
      <c r="B32" s="48">
        <f>DATI!B105</f>
        <v>0</v>
      </c>
      <c r="C32" s="13">
        <f>DATI!C105</f>
        <v>0</v>
      </c>
      <c r="D32" s="15">
        <f>DATI!D105</f>
        <v>0</v>
      </c>
      <c r="E32" s="160"/>
      <c r="F32" s="28">
        <v>30</v>
      </c>
      <c r="K32"/>
    </row>
    <row r="33" spans="1:11" ht="12.75">
      <c r="A33" s="3">
        <f>DATI!A106</f>
        <v>31</v>
      </c>
      <c r="B33" s="48">
        <f>DATI!B106</f>
        <v>0</v>
      </c>
      <c r="C33" s="13">
        <f>DATI!C106</f>
        <v>0</v>
      </c>
      <c r="D33" s="15">
        <f>DATI!D106</f>
        <v>0</v>
      </c>
      <c r="E33" s="160"/>
      <c r="F33" s="104">
        <v>31</v>
      </c>
      <c r="K33"/>
    </row>
    <row r="34" spans="1:11" ht="12.75">
      <c r="A34" s="3">
        <f>DATI!A107</f>
        <v>32</v>
      </c>
      <c r="B34" s="48">
        <f>DATI!B107</f>
        <v>0</v>
      </c>
      <c r="C34" s="13">
        <f>DATI!C107</f>
        <v>0</v>
      </c>
      <c r="D34" s="15">
        <f>DATI!D107</f>
        <v>0</v>
      </c>
      <c r="E34" s="160"/>
      <c r="F34" s="28">
        <v>32</v>
      </c>
      <c r="K34"/>
    </row>
    <row r="35" spans="1:11" ht="13.5" thickBot="1">
      <c r="A35" s="5">
        <f>DATI!A108</f>
        <v>33</v>
      </c>
      <c r="B35" s="49">
        <f>DATI!B108</f>
        <v>0</v>
      </c>
      <c r="C35" s="16">
        <f>DATI!C108</f>
        <v>0</v>
      </c>
      <c r="D35" s="17">
        <f>DATI!D108</f>
        <v>0</v>
      </c>
      <c r="E35" s="161"/>
      <c r="F35" s="104">
        <v>33</v>
      </c>
      <c r="K35"/>
    </row>
    <row r="36" ht="13.5" thickBot="1"/>
    <row r="37" spans="1:11" ht="26.25" customHeight="1" thickBot="1">
      <c r="A37" s="292" t="s">
        <v>15</v>
      </c>
      <c r="B37" s="293"/>
      <c r="C37" s="293"/>
      <c r="D37" s="294"/>
      <c r="E37" s="300" t="s">
        <v>19</v>
      </c>
      <c r="F37" s="300"/>
      <c r="K37"/>
    </row>
    <row r="38" spans="1:11" ht="13.5" thickBot="1">
      <c r="A38" s="7" t="s">
        <v>13</v>
      </c>
      <c r="B38" s="1" t="s">
        <v>0</v>
      </c>
      <c r="C38" s="1" t="s">
        <v>1</v>
      </c>
      <c r="D38" s="1" t="s">
        <v>2</v>
      </c>
      <c r="E38" s="1" t="s">
        <v>9</v>
      </c>
      <c r="F38" s="1" t="s">
        <v>11</v>
      </c>
      <c r="K38"/>
    </row>
    <row r="39" spans="1:11" ht="12.75">
      <c r="A39" s="9">
        <f>DATI!A76</f>
        <v>1</v>
      </c>
      <c r="B39" s="47">
        <f>DATI!B76</f>
        <v>0</v>
      </c>
      <c r="C39" s="12">
        <f>DATI!C76</f>
        <v>0</v>
      </c>
      <c r="D39" s="14">
        <f>DATI!D76</f>
        <v>0</v>
      </c>
      <c r="E39" s="162"/>
      <c r="F39" s="105">
        <v>16</v>
      </c>
      <c r="K39"/>
    </row>
    <row r="40" spans="1:11" ht="12.75">
      <c r="A40" s="3">
        <f>DATI!A77</f>
        <v>2</v>
      </c>
      <c r="B40" s="48">
        <f>DATI!B77</f>
        <v>0</v>
      </c>
      <c r="C40" s="13">
        <f>DATI!C77</f>
        <v>0</v>
      </c>
      <c r="D40" s="13">
        <f>DATI!D77</f>
        <v>0</v>
      </c>
      <c r="E40" s="160"/>
      <c r="F40" s="29">
        <v>17</v>
      </c>
      <c r="K40"/>
    </row>
    <row r="41" spans="1:11" ht="12.75">
      <c r="A41" s="3">
        <f>DATI!A78</f>
        <v>3</v>
      </c>
      <c r="B41" s="48">
        <f>DATI!B78</f>
        <v>0</v>
      </c>
      <c r="C41" s="13">
        <f>DATI!C78</f>
        <v>0</v>
      </c>
      <c r="D41" s="13">
        <f>DATI!D78</f>
        <v>0</v>
      </c>
      <c r="E41" s="160"/>
      <c r="F41" s="105">
        <v>18</v>
      </c>
      <c r="K41"/>
    </row>
    <row r="42" spans="1:11" ht="12.75">
      <c r="A42" s="3">
        <f>DATI!A79</f>
        <v>4</v>
      </c>
      <c r="B42" s="48">
        <f>DATI!B79</f>
        <v>36346</v>
      </c>
      <c r="C42" s="4" t="str">
        <f>DATI!C79</f>
        <v>Albertini Asia</v>
      </c>
      <c r="D42" s="14" t="str">
        <f>DATI!D79</f>
        <v>VALEGGIO S.M.</v>
      </c>
      <c r="E42" s="160">
        <v>11.67</v>
      </c>
      <c r="F42" s="29">
        <v>2</v>
      </c>
      <c r="K42"/>
    </row>
    <row r="43" spans="1:11" ht="12.75">
      <c r="A43" s="3">
        <f>DATI!A80</f>
        <v>5</v>
      </c>
      <c r="B43" s="48">
        <f>DATI!B80</f>
        <v>36301</v>
      </c>
      <c r="C43" s="13" t="str">
        <f>DATI!C80</f>
        <v>Gemma Federica</v>
      </c>
      <c r="D43" s="14" t="str">
        <f>DATI!D80</f>
        <v>VALEGGIO S.M.</v>
      </c>
      <c r="E43" s="160">
        <v>13.32</v>
      </c>
      <c r="F43" s="105">
        <v>14</v>
      </c>
      <c r="K43"/>
    </row>
    <row r="44" spans="1:11" ht="12.75">
      <c r="A44" s="3">
        <f>DATI!A81</f>
        <v>6</v>
      </c>
      <c r="B44" s="48">
        <f>DATI!B81</f>
        <v>36213</v>
      </c>
      <c r="C44" s="13" t="str">
        <f>DATI!C81</f>
        <v>Gennari Nicole</v>
      </c>
      <c r="D44" s="14" t="str">
        <f>DATI!D81</f>
        <v>VALEGGIO S.M.</v>
      </c>
      <c r="E44" s="160">
        <v>13.16</v>
      </c>
      <c r="F44" s="29">
        <v>12</v>
      </c>
      <c r="K44"/>
    </row>
    <row r="45" spans="1:11" ht="12.75">
      <c r="A45" s="3">
        <f>DATI!A82</f>
        <v>7</v>
      </c>
      <c r="B45" s="48">
        <f>DATI!B82</f>
        <v>36462</v>
      </c>
      <c r="C45" s="13" t="str">
        <f>DATI!C82</f>
        <v>Antolini Ferderica</v>
      </c>
      <c r="D45" s="13" t="str">
        <f>DATI!D82</f>
        <v>CAPRINO VR</v>
      </c>
      <c r="E45" s="160">
        <v>12.75</v>
      </c>
      <c r="F45" s="105">
        <v>6</v>
      </c>
      <c r="K45"/>
    </row>
    <row r="46" spans="1:11" ht="12.75">
      <c r="A46" s="3">
        <f>DATI!A83</f>
        <v>8</v>
      </c>
      <c r="B46" s="19">
        <f>DATI!B83</f>
        <v>36348</v>
      </c>
      <c r="C46" s="13" t="str">
        <f>DATI!C83</f>
        <v>Dal Prete Chiara</v>
      </c>
      <c r="D46" s="14" t="str">
        <f>DATI!D83</f>
        <v>CAPRINO VR</v>
      </c>
      <c r="E46" s="160">
        <v>12.95</v>
      </c>
      <c r="F46" s="29">
        <v>10</v>
      </c>
      <c r="K46"/>
    </row>
    <row r="47" spans="1:11" ht="12.75">
      <c r="A47" s="3">
        <f>DATI!A84</f>
        <v>9</v>
      </c>
      <c r="B47" s="19">
        <f>DATI!B84</f>
        <v>36294</v>
      </c>
      <c r="C47" s="13" t="str">
        <f>DATI!C84</f>
        <v>De Beni Denise</v>
      </c>
      <c r="D47" s="14" t="str">
        <f>DATI!D84</f>
        <v>CAPRINO VR</v>
      </c>
      <c r="E47" s="160">
        <v>12.92</v>
      </c>
      <c r="F47" s="105">
        <v>8</v>
      </c>
      <c r="K47"/>
    </row>
    <row r="48" spans="1:11" ht="12.75">
      <c r="A48" s="3">
        <f>DATI!A85</f>
        <v>10</v>
      </c>
      <c r="B48" s="48">
        <f>DATI!B85</f>
        <v>36314</v>
      </c>
      <c r="C48" s="4" t="str">
        <f>DATI!C85</f>
        <v>Motresor Anna</v>
      </c>
      <c r="D48" s="14" t="str">
        <f>DATI!D85</f>
        <v>CAVAION VR</v>
      </c>
      <c r="E48" s="160">
        <v>11.82</v>
      </c>
      <c r="F48" s="29">
        <v>3</v>
      </c>
      <c r="K48"/>
    </row>
    <row r="49" spans="1:11" ht="12.75">
      <c r="A49" s="3">
        <f>DATI!A86</f>
        <v>11</v>
      </c>
      <c r="B49" s="48">
        <f>DATI!B86</f>
        <v>36380</v>
      </c>
      <c r="C49" s="13" t="str">
        <f>DATI!C86</f>
        <v>Bosco Sara</v>
      </c>
      <c r="D49" s="14" t="str">
        <f>DATI!D86</f>
        <v>CAVAION VR</v>
      </c>
      <c r="E49" s="160">
        <v>12.16</v>
      </c>
      <c r="F49" s="105">
        <v>5</v>
      </c>
      <c r="K49"/>
    </row>
    <row r="50" spans="1:11" ht="12.75">
      <c r="A50" s="3">
        <f>DATI!A87</f>
        <v>12</v>
      </c>
      <c r="B50" s="48">
        <f>DATI!B87</f>
        <v>36164</v>
      </c>
      <c r="C50" s="13" t="str">
        <f>DATI!C87</f>
        <v>Chiesa Margherita</v>
      </c>
      <c r="D50" s="14" t="str">
        <f>DATI!D87</f>
        <v>CAVAION VR</v>
      </c>
      <c r="E50" s="160">
        <v>12.15</v>
      </c>
      <c r="F50" s="29">
        <v>4</v>
      </c>
      <c r="K50"/>
    </row>
    <row r="51" spans="1:11" ht="12.75">
      <c r="A51" s="3">
        <f>DATI!A88</f>
        <v>13</v>
      </c>
      <c r="B51" s="48">
        <f>DATI!B88</f>
        <v>36511</v>
      </c>
      <c r="C51" s="13" t="str">
        <f>DATI!C88</f>
        <v>Bonini Sara</v>
      </c>
      <c r="D51" s="14" t="str">
        <f>DATI!D88</f>
        <v>PERI</v>
      </c>
      <c r="E51" s="160">
        <v>14.12</v>
      </c>
      <c r="F51" s="105">
        <v>15</v>
      </c>
      <c r="K51"/>
    </row>
    <row r="52" spans="1:11" ht="12.75">
      <c r="A52" s="3">
        <f>DATI!A89</f>
        <v>14</v>
      </c>
      <c r="B52" s="48">
        <f>DATI!B89</f>
        <v>36254</v>
      </c>
      <c r="C52" s="13" t="str">
        <f>DATI!C89</f>
        <v>Zouhir Yasmin</v>
      </c>
      <c r="D52" s="14" t="str">
        <f>DATI!D89</f>
        <v>PERI</v>
      </c>
      <c r="E52" s="160">
        <v>12.97</v>
      </c>
      <c r="F52" s="29">
        <v>11</v>
      </c>
      <c r="K52"/>
    </row>
    <row r="53" spans="1:11" ht="12.75">
      <c r="A53" s="3">
        <f>DATI!A90</f>
        <v>15</v>
      </c>
      <c r="B53" s="48">
        <f>DATI!B90</f>
        <v>36191</v>
      </c>
      <c r="C53" s="13" t="str">
        <f>DATI!C90</f>
        <v>Casetta Giulia</v>
      </c>
      <c r="D53" s="14" t="str">
        <f>DATI!D90</f>
        <v>PERI</v>
      </c>
      <c r="E53" s="160">
        <v>12.94</v>
      </c>
      <c r="F53" s="105">
        <v>9</v>
      </c>
      <c r="K53"/>
    </row>
    <row r="54" spans="1:11" ht="12.75">
      <c r="A54" s="3">
        <f>DATI!A91</f>
        <v>16</v>
      </c>
      <c r="B54" s="48">
        <f>DATI!B91</f>
        <v>0</v>
      </c>
      <c r="C54" s="13">
        <f>DATI!C91</f>
        <v>0</v>
      </c>
      <c r="D54" s="14">
        <f>DATI!D91</f>
        <v>0</v>
      </c>
      <c r="E54" s="160"/>
      <c r="F54" s="29">
        <v>19</v>
      </c>
      <c r="K54"/>
    </row>
    <row r="55" spans="1:11" ht="12.75">
      <c r="A55" s="3">
        <f>DATI!A92</f>
        <v>17</v>
      </c>
      <c r="B55" s="48">
        <f>DATI!B92</f>
        <v>0</v>
      </c>
      <c r="C55" s="13">
        <f>DATI!C92</f>
        <v>0</v>
      </c>
      <c r="D55" s="14">
        <f>DATI!D92</f>
        <v>0</v>
      </c>
      <c r="E55" s="160"/>
      <c r="F55" s="105">
        <v>20</v>
      </c>
      <c r="K55"/>
    </row>
    <row r="56" spans="1:11" ht="12.75">
      <c r="A56" s="3">
        <f>DATI!A93</f>
        <v>18</v>
      </c>
      <c r="B56" s="48">
        <f>DATI!B93</f>
        <v>0</v>
      </c>
      <c r="C56" s="13">
        <f>DATI!C93</f>
        <v>0</v>
      </c>
      <c r="D56" s="14">
        <f>DATI!D93</f>
        <v>0</v>
      </c>
      <c r="E56" s="160"/>
      <c r="F56" s="29">
        <v>21</v>
      </c>
      <c r="K56"/>
    </row>
    <row r="57" spans="1:11" ht="12.75">
      <c r="A57" s="3">
        <f>DATI!A94</f>
        <v>19</v>
      </c>
      <c r="B57" s="48">
        <f>DATI!B94</f>
        <v>36334</v>
      </c>
      <c r="C57" s="13" t="str">
        <f>DATI!C94</f>
        <v>Chincarini Sofia</v>
      </c>
      <c r="D57" s="14" t="str">
        <f>DATI!D94</f>
        <v>MALCESINE</v>
      </c>
      <c r="E57" s="160">
        <v>11.3</v>
      </c>
      <c r="F57" s="105">
        <v>1</v>
      </c>
      <c r="K57"/>
    </row>
    <row r="58" spans="1:11" ht="12.75">
      <c r="A58" s="3">
        <f>DATI!A95</f>
        <v>20</v>
      </c>
      <c r="B58" s="48">
        <f>DATI!B95</f>
        <v>36247</v>
      </c>
      <c r="C58" s="13" t="str">
        <f>DATI!C95</f>
        <v>Chincarini Sara</v>
      </c>
      <c r="D58" s="14" t="str">
        <f>DATI!D95</f>
        <v>MALCESINE</v>
      </c>
      <c r="E58" s="160">
        <v>13.3</v>
      </c>
      <c r="F58" s="29">
        <v>13</v>
      </c>
      <c r="K58"/>
    </row>
    <row r="59" spans="1:11" ht="12.75">
      <c r="A59" s="3">
        <f>DATI!A96</f>
        <v>21</v>
      </c>
      <c r="B59" s="48">
        <f>DATI!B96</f>
        <v>36248</v>
      </c>
      <c r="C59" s="13" t="str">
        <f>DATI!C96</f>
        <v>Brighenti Cloria</v>
      </c>
      <c r="D59" s="14" t="str">
        <f>DATI!D96</f>
        <v>MALCESINE</v>
      </c>
      <c r="E59" s="160">
        <v>12.75</v>
      </c>
      <c r="F59" s="105">
        <v>7</v>
      </c>
      <c r="K59"/>
    </row>
    <row r="60" spans="1:11" ht="12.75">
      <c r="A60" s="3">
        <f>DATI!A97</f>
        <v>22</v>
      </c>
      <c r="B60" s="48">
        <f>DATI!B97</f>
        <v>0</v>
      </c>
      <c r="C60" s="13">
        <f>DATI!C97</f>
        <v>0</v>
      </c>
      <c r="D60" s="14">
        <f>DATI!D97</f>
        <v>0</v>
      </c>
      <c r="E60" s="160"/>
      <c r="F60" s="29">
        <v>22</v>
      </c>
      <c r="K60"/>
    </row>
    <row r="61" spans="1:11" ht="12.75">
      <c r="A61" s="3">
        <f>DATI!A98</f>
        <v>23</v>
      </c>
      <c r="B61" s="48">
        <f>DATI!B98</f>
        <v>0</v>
      </c>
      <c r="C61" s="13">
        <f>DATI!C98</f>
        <v>0</v>
      </c>
      <c r="D61" s="14">
        <f>DATI!D98</f>
        <v>0</v>
      </c>
      <c r="E61" s="160"/>
      <c r="F61" s="105">
        <v>23</v>
      </c>
      <c r="K61"/>
    </row>
    <row r="62" spans="1:11" ht="12.75">
      <c r="A62" s="3">
        <f>DATI!A99</f>
        <v>24</v>
      </c>
      <c r="B62" s="48">
        <f>DATI!B99</f>
        <v>0</v>
      </c>
      <c r="C62" s="13">
        <f>DATI!C99</f>
        <v>0</v>
      </c>
      <c r="D62" s="14">
        <f>DATI!D99</f>
        <v>0</v>
      </c>
      <c r="E62" s="160"/>
      <c r="F62" s="29">
        <v>24</v>
      </c>
      <c r="K62"/>
    </row>
    <row r="63" spans="1:11" ht="12.75">
      <c r="A63" s="3">
        <f>DATI!A100</f>
        <v>25</v>
      </c>
      <c r="B63" s="48">
        <f>DATI!B100</f>
        <v>0</v>
      </c>
      <c r="C63" s="13">
        <f>DATI!C100</f>
        <v>0</v>
      </c>
      <c r="D63" s="14">
        <f>DATI!D100</f>
        <v>0</v>
      </c>
      <c r="E63" s="160"/>
      <c r="F63" s="105">
        <v>25</v>
      </c>
      <c r="K63"/>
    </row>
    <row r="64" spans="1:11" ht="12.75">
      <c r="A64" s="3">
        <f>DATI!A101</f>
        <v>26</v>
      </c>
      <c r="B64" s="48">
        <f>DATI!B101</f>
        <v>0</v>
      </c>
      <c r="C64" s="13">
        <f>DATI!C101</f>
        <v>0</v>
      </c>
      <c r="D64" s="14">
        <f>DATI!D101</f>
        <v>0</v>
      </c>
      <c r="E64" s="160"/>
      <c r="F64" s="29">
        <v>26</v>
      </c>
      <c r="K64"/>
    </row>
    <row r="65" spans="1:11" ht="12.75">
      <c r="A65" s="3">
        <f>DATI!A102</f>
        <v>27</v>
      </c>
      <c r="B65" s="48">
        <f>DATI!B102</f>
        <v>0</v>
      </c>
      <c r="C65" s="13">
        <f>DATI!C102</f>
        <v>0</v>
      </c>
      <c r="D65" s="13">
        <f>DATI!D102</f>
        <v>0</v>
      </c>
      <c r="E65" s="160"/>
      <c r="F65" s="105">
        <v>27</v>
      </c>
      <c r="K65"/>
    </row>
    <row r="66" spans="1:11" ht="12.75">
      <c r="A66" s="3">
        <f>DATI!A103</f>
        <v>28</v>
      </c>
      <c r="B66" s="48">
        <f>DATI!B103</f>
        <v>0</v>
      </c>
      <c r="C66" s="13">
        <f>DATI!C103</f>
        <v>0</v>
      </c>
      <c r="D66" s="15">
        <f>DATI!D103</f>
        <v>0</v>
      </c>
      <c r="E66" s="160"/>
      <c r="F66" s="29">
        <v>28</v>
      </c>
      <c r="K66"/>
    </row>
    <row r="67" spans="1:11" ht="12.75">
      <c r="A67" s="3">
        <f>DATI!A104</f>
        <v>29</v>
      </c>
      <c r="B67" s="48">
        <f>DATI!B104</f>
        <v>0</v>
      </c>
      <c r="C67" s="13">
        <f>DATI!C104</f>
        <v>0</v>
      </c>
      <c r="D67" s="15">
        <f>DATI!D104</f>
        <v>0</v>
      </c>
      <c r="E67" s="160"/>
      <c r="F67" s="105">
        <v>29</v>
      </c>
      <c r="K67"/>
    </row>
    <row r="68" spans="1:11" ht="12.75">
      <c r="A68" s="3">
        <f>DATI!A105</f>
        <v>30</v>
      </c>
      <c r="B68" s="48">
        <f>DATI!B105</f>
        <v>0</v>
      </c>
      <c r="C68" s="13">
        <f>DATI!C105</f>
        <v>0</v>
      </c>
      <c r="D68" s="15">
        <f>DATI!D105</f>
        <v>0</v>
      </c>
      <c r="E68" s="160"/>
      <c r="F68" s="29">
        <v>30</v>
      </c>
      <c r="K68"/>
    </row>
    <row r="69" spans="1:11" ht="12.75">
      <c r="A69" s="3">
        <f>DATI!A106</f>
        <v>31</v>
      </c>
      <c r="B69" s="48">
        <f>DATI!B106</f>
        <v>0</v>
      </c>
      <c r="C69" s="13">
        <f>DATI!C106</f>
        <v>0</v>
      </c>
      <c r="D69" s="15">
        <f>DATI!D106</f>
        <v>0</v>
      </c>
      <c r="E69" s="160"/>
      <c r="F69" s="105">
        <v>31</v>
      </c>
      <c r="K69"/>
    </row>
    <row r="70" spans="1:11" ht="12.75">
      <c r="A70" s="3">
        <f>DATI!A107</f>
        <v>32</v>
      </c>
      <c r="B70" s="48">
        <f>DATI!B107</f>
        <v>0</v>
      </c>
      <c r="C70" s="13">
        <f>DATI!C107</f>
        <v>0</v>
      </c>
      <c r="D70" s="15">
        <f>DATI!D107</f>
        <v>0</v>
      </c>
      <c r="E70" s="160"/>
      <c r="F70" s="29">
        <v>32</v>
      </c>
      <c r="K70"/>
    </row>
    <row r="71" spans="1:11" ht="13.5" thickBot="1">
      <c r="A71" s="5">
        <f>DATI!A108</f>
        <v>33</v>
      </c>
      <c r="B71" s="49">
        <f>DATI!B108</f>
        <v>0</v>
      </c>
      <c r="C71" s="16">
        <f>DATI!C108</f>
        <v>0</v>
      </c>
      <c r="D71" s="17">
        <f>DATI!D108</f>
        <v>0</v>
      </c>
      <c r="E71" s="161"/>
      <c r="F71" s="105">
        <v>33</v>
      </c>
      <c r="K71"/>
    </row>
    <row r="72" ht="13.5" thickBot="1">
      <c r="K72"/>
    </row>
    <row r="73" spans="1:11" ht="26.25" customHeight="1" thickBot="1">
      <c r="A73" s="292" t="s">
        <v>15</v>
      </c>
      <c r="B73" s="293"/>
      <c r="C73" s="293"/>
      <c r="D73" s="294"/>
      <c r="E73" s="300" t="s">
        <v>20</v>
      </c>
      <c r="F73" s="300"/>
      <c r="K73"/>
    </row>
    <row r="74" spans="1:11" ht="13.5" thickBot="1">
      <c r="A74" s="7" t="s">
        <v>13</v>
      </c>
      <c r="B74" s="1" t="s">
        <v>0</v>
      </c>
      <c r="C74" s="1" t="s">
        <v>1</v>
      </c>
      <c r="D74" s="1" t="s">
        <v>2</v>
      </c>
      <c r="E74" s="1" t="s">
        <v>24</v>
      </c>
      <c r="F74" s="1" t="s">
        <v>12</v>
      </c>
      <c r="K74"/>
    </row>
    <row r="75" spans="1:11" ht="12.75">
      <c r="A75" s="9">
        <f>DATI!A76</f>
        <v>1</v>
      </c>
      <c r="B75" s="47">
        <f>DATI!B76</f>
        <v>0</v>
      </c>
      <c r="C75" s="12">
        <f>DATI!C76</f>
        <v>0</v>
      </c>
      <c r="D75" s="14">
        <f>DATI!D76</f>
        <v>0</v>
      </c>
      <c r="E75" s="162"/>
      <c r="F75" s="105">
        <v>16</v>
      </c>
      <c r="K75"/>
    </row>
    <row r="76" spans="1:11" ht="12.75">
      <c r="A76" s="3">
        <f>DATI!A77</f>
        <v>2</v>
      </c>
      <c r="B76" s="48">
        <f>DATI!B77</f>
        <v>0</v>
      </c>
      <c r="C76" s="13">
        <f>DATI!C77</f>
        <v>0</v>
      </c>
      <c r="D76" s="13">
        <f>DATI!D77</f>
        <v>0</v>
      </c>
      <c r="E76" s="160"/>
      <c r="F76" s="29">
        <v>17</v>
      </c>
      <c r="K76"/>
    </row>
    <row r="77" spans="1:11" ht="12.75">
      <c r="A77" s="3">
        <f>DATI!A78</f>
        <v>3</v>
      </c>
      <c r="B77" s="48">
        <f>DATI!B78</f>
        <v>0</v>
      </c>
      <c r="C77" s="13">
        <f>DATI!C78</f>
        <v>0</v>
      </c>
      <c r="D77" s="13">
        <f>DATI!D78</f>
        <v>0</v>
      </c>
      <c r="E77" s="162"/>
      <c r="F77" s="105">
        <v>18</v>
      </c>
      <c r="K77"/>
    </row>
    <row r="78" spans="1:11" ht="12.75">
      <c r="A78" s="3">
        <f>DATI!A79</f>
        <v>4</v>
      </c>
      <c r="B78" s="48">
        <f>DATI!B79</f>
        <v>36346</v>
      </c>
      <c r="C78" s="4" t="str">
        <f>DATI!C79</f>
        <v>Albertini Asia</v>
      </c>
      <c r="D78" s="14" t="str">
        <f>DATI!D79</f>
        <v>VALEGGIO S.M.</v>
      </c>
      <c r="E78" s="160">
        <v>6.35</v>
      </c>
      <c r="F78" s="29">
        <v>5</v>
      </c>
      <c r="K78"/>
    </row>
    <row r="79" spans="1:11" ht="12.75">
      <c r="A79" s="3">
        <f>DATI!A80</f>
        <v>5</v>
      </c>
      <c r="B79" s="48">
        <f>DATI!B80</f>
        <v>36301</v>
      </c>
      <c r="C79" s="13" t="str">
        <f>DATI!C80</f>
        <v>Gemma Federica</v>
      </c>
      <c r="D79" s="14" t="str">
        <f>DATI!D80</f>
        <v>VALEGGIO S.M.</v>
      </c>
      <c r="E79" s="162">
        <v>4.88</v>
      </c>
      <c r="F79" s="105">
        <v>15</v>
      </c>
      <c r="K79"/>
    </row>
    <row r="80" spans="1:11" ht="12.75">
      <c r="A80" s="3">
        <f>DATI!A81</f>
        <v>6</v>
      </c>
      <c r="B80" s="48">
        <f>DATI!B81</f>
        <v>36213</v>
      </c>
      <c r="C80" s="13" t="str">
        <f>DATI!C81</f>
        <v>Gennari Nicole</v>
      </c>
      <c r="D80" s="14" t="str">
        <f>DATI!D81</f>
        <v>VALEGGIO S.M.</v>
      </c>
      <c r="E80" s="160">
        <v>5.34</v>
      </c>
      <c r="F80" s="29">
        <v>11</v>
      </c>
      <c r="K80"/>
    </row>
    <row r="81" spans="1:11" ht="12.75">
      <c r="A81" s="3">
        <f>DATI!A82</f>
        <v>7</v>
      </c>
      <c r="B81" s="48">
        <f>DATI!B82</f>
        <v>36462</v>
      </c>
      <c r="C81" s="13" t="str">
        <f>DATI!C82</f>
        <v>Antolini Ferderica</v>
      </c>
      <c r="D81" s="13" t="str">
        <f>DATI!D82</f>
        <v>CAPRINO VR</v>
      </c>
      <c r="E81" s="162">
        <v>7.7</v>
      </c>
      <c r="F81" s="105">
        <v>1</v>
      </c>
      <c r="K81"/>
    </row>
    <row r="82" spans="1:11" ht="12.75">
      <c r="A82" s="3">
        <f>DATI!A83</f>
        <v>8</v>
      </c>
      <c r="B82" s="19">
        <f>DATI!B83</f>
        <v>36348</v>
      </c>
      <c r="C82" s="13" t="str">
        <f>DATI!C83</f>
        <v>Dal Prete Chiara</v>
      </c>
      <c r="D82" s="14" t="str">
        <f>DATI!D83</f>
        <v>CAPRINO VR</v>
      </c>
      <c r="E82" s="160">
        <v>6.45</v>
      </c>
      <c r="F82" s="29">
        <v>4</v>
      </c>
      <c r="K82"/>
    </row>
    <row r="83" spans="1:11" ht="12.75">
      <c r="A83" s="3">
        <f>DATI!A84</f>
        <v>9</v>
      </c>
      <c r="B83" s="19">
        <f>DATI!B84</f>
        <v>36294</v>
      </c>
      <c r="C83" s="13" t="str">
        <f>DATI!C84</f>
        <v>De Beni Denise</v>
      </c>
      <c r="D83" s="14" t="str">
        <f>DATI!D84</f>
        <v>CAPRINO VR</v>
      </c>
      <c r="E83" s="162">
        <v>5.72</v>
      </c>
      <c r="F83" s="105">
        <v>9</v>
      </c>
      <c r="K83"/>
    </row>
    <row r="84" spans="1:11" ht="12.75">
      <c r="A84" s="3">
        <f>DATI!A85</f>
        <v>10</v>
      </c>
      <c r="B84" s="48">
        <f>DATI!B85</f>
        <v>36314</v>
      </c>
      <c r="C84" s="4" t="str">
        <f>DATI!C85</f>
        <v>Motresor Anna</v>
      </c>
      <c r="D84" s="14" t="str">
        <f>DATI!D85</f>
        <v>CAVAION VR</v>
      </c>
      <c r="E84" s="160">
        <v>6.02</v>
      </c>
      <c r="F84" s="29">
        <v>8</v>
      </c>
      <c r="K84"/>
    </row>
    <row r="85" spans="1:11" ht="12.75">
      <c r="A85" s="3">
        <f>DATI!A86</f>
        <v>11</v>
      </c>
      <c r="B85" s="48">
        <f>DATI!B86</f>
        <v>36380</v>
      </c>
      <c r="C85" s="13" t="str">
        <f>DATI!C86</f>
        <v>Bosco Sara</v>
      </c>
      <c r="D85" s="14" t="str">
        <f>DATI!D86</f>
        <v>CAVAION VR</v>
      </c>
      <c r="E85" s="162">
        <v>5.55</v>
      </c>
      <c r="F85" s="105">
        <v>10</v>
      </c>
      <c r="K85"/>
    </row>
    <row r="86" spans="1:11" ht="12.75">
      <c r="A86" s="3">
        <f>DATI!A87</f>
        <v>12</v>
      </c>
      <c r="B86" s="48">
        <f>DATI!B87</f>
        <v>36164</v>
      </c>
      <c r="C86" s="13" t="str">
        <f>DATI!C87</f>
        <v>Chiesa Margherita</v>
      </c>
      <c r="D86" s="14" t="str">
        <f>DATI!D87</f>
        <v>CAVAION VR</v>
      </c>
      <c r="E86" s="160">
        <v>5.2</v>
      </c>
      <c r="F86" s="29">
        <v>12</v>
      </c>
      <c r="K86"/>
    </row>
    <row r="87" spans="1:11" ht="12.75">
      <c r="A87" s="3">
        <f>DATI!A88</f>
        <v>13</v>
      </c>
      <c r="B87" s="48">
        <f>DATI!B88</f>
        <v>36511</v>
      </c>
      <c r="C87" s="13" t="str">
        <f>DATI!C88</f>
        <v>Bonini Sara</v>
      </c>
      <c r="D87" s="14" t="str">
        <f>DATI!D88</f>
        <v>PERI</v>
      </c>
      <c r="E87" s="162">
        <v>6.08</v>
      </c>
      <c r="F87" s="105">
        <v>7</v>
      </c>
      <c r="K87"/>
    </row>
    <row r="88" spans="1:11" ht="12.75">
      <c r="A88" s="3">
        <f>DATI!A89</f>
        <v>14</v>
      </c>
      <c r="B88" s="48">
        <f>DATI!B89</f>
        <v>36254</v>
      </c>
      <c r="C88" s="13" t="str">
        <f>DATI!C89</f>
        <v>Zouhir Yasmin</v>
      </c>
      <c r="D88" s="14" t="str">
        <f>DATI!D89</f>
        <v>PERI</v>
      </c>
      <c r="E88" s="160">
        <v>6.1</v>
      </c>
      <c r="F88" s="29">
        <v>6</v>
      </c>
      <c r="K88"/>
    </row>
    <row r="89" spans="1:11" ht="12.75">
      <c r="A89" s="3">
        <f>DATI!A90</f>
        <v>15</v>
      </c>
      <c r="B89" s="48">
        <f>DATI!B90</f>
        <v>36191</v>
      </c>
      <c r="C89" s="13" t="str">
        <f>DATI!C90</f>
        <v>Casetta Giulia</v>
      </c>
      <c r="D89" s="14" t="str">
        <f>DATI!D90</f>
        <v>PERI</v>
      </c>
      <c r="E89" s="162">
        <v>4.9</v>
      </c>
      <c r="F89" s="105">
        <v>14</v>
      </c>
      <c r="K89"/>
    </row>
    <row r="90" spans="1:11" ht="12.75">
      <c r="A90" s="3">
        <f>DATI!A91</f>
        <v>16</v>
      </c>
      <c r="B90" s="48">
        <f>DATI!B91</f>
        <v>0</v>
      </c>
      <c r="C90" s="13">
        <f>DATI!C91</f>
        <v>0</v>
      </c>
      <c r="D90" s="14">
        <f>DATI!D91</f>
        <v>0</v>
      </c>
      <c r="E90" s="160"/>
      <c r="F90" s="29">
        <v>19</v>
      </c>
      <c r="K90"/>
    </row>
    <row r="91" spans="1:11" ht="12.75">
      <c r="A91" s="3">
        <f>DATI!A92</f>
        <v>17</v>
      </c>
      <c r="B91" s="48">
        <f>DATI!B92</f>
        <v>0</v>
      </c>
      <c r="C91" s="13">
        <f>DATI!C92</f>
        <v>0</v>
      </c>
      <c r="D91" s="14">
        <f>DATI!D92</f>
        <v>0</v>
      </c>
      <c r="E91" s="162"/>
      <c r="F91" s="105">
        <v>20</v>
      </c>
      <c r="K91"/>
    </row>
    <row r="92" spans="1:11" ht="12.75">
      <c r="A92" s="3">
        <f>DATI!A93</f>
        <v>18</v>
      </c>
      <c r="B92" s="48">
        <f>DATI!B93</f>
        <v>0</v>
      </c>
      <c r="C92" s="13">
        <f>DATI!C93</f>
        <v>0</v>
      </c>
      <c r="D92" s="14">
        <f>DATI!D93</f>
        <v>0</v>
      </c>
      <c r="E92" s="160"/>
      <c r="F92" s="29">
        <v>21</v>
      </c>
      <c r="K92"/>
    </row>
    <row r="93" spans="1:11" ht="12.75">
      <c r="A93" s="3">
        <f>DATI!A94</f>
        <v>19</v>
      </c>
      <c r="B93" s="48">
        <f>DATI!B94</f>
        <v>36334</v>
      </c>
      <c r="C93" s="13" t="str">
        <f>DATI!C94</f>
        <v>Chincarini Sofia</v>
      </c>
      <c r="D93" s="14" t="str">
        <f>DATI!D94</f>
        <v>MALCESINE</v>
      </c>
      <c r="E93" s="162">
        <v>6.62</v>
      </c>
      <c r="F93" s="105">
        <v>3</v>
      </c>
      <c r="K93"/>
    </row>
    <row r="94" spans="1:11" ht="12.75">
      <c r="A94" s="3">
        <f>DATI!A95</f>
        <v>20</v>
      </c>
      <c r="B94" s="48">
        <f>DATI!B95</f>
        <v>36247</v>
      </c>
      <c r="C94" s="13" t="str">
        <f>DATI!C95</f>
        <v>Chincarini Sara</v>
      </c>
      <c r="D94" s="14" t="str">
        <f>DATI!D95</f>
        <v>MALCESINE</v>
      </c>
      <c r="E94" s="160">
        <v>5.12</v>
      </c>
      <c r="F94" s="29">
        <v>13</v>
      </c>
      <c r="K94"/>
    </row>
    <row r="95" spans="1:11" ht="12.75">
      <c r="A95" s="3">
        <f>DATI!A96</f>
        <v>21</v>
      </c>
      <c r="B95" s="48">
        <f>DATI!B96</f>
        <v>36248</v>
      </c>
      <c r="C95" s="13" t="str">
        <f>DATI!C96</f>
        <v>Brighenti Cloria</v>
      </c>
      <c r="D95" s="14" t="str">
        <f>DATI!D96</f>
        <v>MALCESINE</v>
      </c>
      <c r="E95" s="162">
        <v>6.77</v>
      </c>
      <c r="F95" s="105">
        <v>2</v>
      </c>
      <c r="K95"/>
    </row>
    <row r="96" spans="1:11" ht="12.75">
      <c r="A96" s="3">
        <f>DATI!A97</f>
        <v>22</v>
      </c>
      <c r="B96" s="48">
        <f>DATI!B97</f>
        <v>0</v>
      </c>
      <c r="C96" s="13">
        <f>DATI!C97</f>
        <v>0</v>
      </c>
      <c r="D96" s="14">
        <f>DATI!D97</f>
        <v>0</v>
      </c>
      <c r="E96" s="160"/>
      <c r="F96" s="29">
        <v>22</v>
      </c>
      <c r="K96"/>
    </row>
    <row r="97" spans="1:11" ht="12.75">
      <c r="A97" s="3">
        <f>DATI!A98</f>
        <v>23</v>
      </c>
      <c r="B97" s="48">
        <f>DATI!B98</f>
        <v>0</v>
      </c>
      <c r="C97" s="13">
        <f>DATI!C98</f>
        <v>0</v>
      </c>
      <c r="D97" s="14">
        <f>DATI!D98</f>
        <v>0</v>
      </c>
      <c r="E97" s="162"/>
      <c r="F97" s="105">
        <v>23</v>
      </c>
      <c r="K97"/>
    </row>
    <row r="98" spans="1:11" ht="12.75">
      <c r="A98" s="3">
        <f>DATI!A99</f>
        <v>24</v>
      </c>
      <c r="B98" s="48">
        <f>DATI!B99</f>
        <v>0</v>
      </c>
      <c r="C98" s="13">
        <f>DATI!C99</f>
        <v>0</v>
      </c>
      <c r="D98" s="14">
        <f>DATI!D99</f>
        <v>0</v>
      </c>
      <c r="E98" s="160"/>
      <c r="F98" s="29">
        <v>24</v>
      </c>
      <c r="K98"/>
    </row>
    <row r="99" spans="1:11" ht="12.75">
      <c r="A99" s="3">
        <f>DATI!A100</f>
        <v>25</v>
      </c>
      <c r="B99" s="48">
        <f>DATI!B100</f>
        <v>0</v>
      </c>
      <c r="C99" s="13">
        <f>DATI!C100</f>
        <v>0</v>
      </c>
      <c r="D99" s="14">
        <f>DATI!D100</f>
        <v>0</v>
      </c>
      <c r="E99" s="162"/>
      <c r="F99" s="105">
        <v>25</v>
      </c>
      <c r="K99"/>
    </row>
    <row r="100" spans="1:11" ht="12.75">
      <c r="A100" s="3">
        <f>DATI!A101</f>
        <v>26</v>
      </c>
      <c r="B100" s="48">
        <f>DATI!B101</f>
        <v>0</v>
      </c>
      <c r="C100" s="13">
        <f>DATI!C101</f>
        <v>0</v>
      </c>
      <c r="D100" s="14">
        <f>DATI!D101</f>
        <v>0</v>
      </c>
      <c r="E100" s="160"/>
      <c r="F100" s="29">
        <v>26</v>
      </c>
      <c r="K100"/>
    </row>
    <row r="101" spans="1:11" ht="12.75">
      <c r="A101" s="3">
        <f>DATI!A102</f>
        <v>27</v>
      </c>
      <c r="B101" s="48">
        <f>DATI!B102</f>
        <v>0</v>
      </c>
      <c r="C101" s="13">
        <f>DATI!C102</f>
        <v>0</v>
      </c>
      <c r="D101" s="13">
        <f>DATI!D102</f>
        <v>0</v>
      </c>
      <c r="E101" s="162"/>
      <c r="F101" s="105">
        <v>27</v>
      </c>
      <c r="K101"/>
    </row>
    <row r="102" spans="1:11" ht="12.75">
      <c r="A102" s="3">
        <f>DATI!A103</f>
        <v>28</v>
      </c>
      <c r="B102" s="48">
        <f>DATI!B103</f>
        <v>0</v>
      </c>
      <c r="C102" s="13">
        <f>DATI!C103</f>
        <v>0</v>
      </c>
      <c r="D102" s="15">
        <f>DATI!D103</f>
        <v>0</v>
      </c>
      <c r="E102" s="160"/>
      <c r="F102" s="29">
        <v>28</v>
      </c>
      <c r="K102"/>
    </row>
    <row r="103" spans="1:11" ht="12.75">
      <c r="A103" s="3">
        <f>DATI!A104</f>
        <v>29</v>
      </c>
      <c r="B103" s="48">
        <f>DATI!B104</f>
        <v>0</v>
      </c>
      <c r="C103" s="13">
        <f>DATI!C104</f>
        <v>0</v>
      </c>
      <c r="D103" s="15">
        <f>DATI!D104</f>
        <v>0</v>
      </c>
      <c r="E103" s="160"/>
      <c r="F103" s="105">
        <v>29</v>
      </c>
      <c r="K103"/>
    </row>
    <row r="104" spans="1:11" ht="12.75">
      <c r="A104" s="3">
        <f>DATI!A105</f>
        <v>30</v>
      </c>
      <c r="B104" s="48">
        <f>DATI!B105</f>
        <v>0</v>
      </c>
      <c r="C104" s="13">
        <f>DATI!C105</f>
        <v>0</v>
      </c>
      <c r="D104" s="15">
        <f>DATI!D105</f>
        <v>0</v>
      </c>
      <c r="E104" s="160"/>
      <c r="F104" s="29">
        <v>30</v>
      </c>
      <c r="K104"/>
    </row>
    <row r="105" spans="1:11" ht="12.75">
      <c r="A105" s="3">
        <f>DATI!A106</f>
        <v>31</v>
      </c>
      <c r="B105" s="48">
        <f>DATI!B106</f>
        <v>0</v>
      </c>
      <c r="C105" s="13">
        <f>DATI!C106</f>
        <v>0</v>
      </c>
      <c r="D105" s="15">
        <f>DATI!D106</f>
        <v>0</v>
      </c>
      <c r="E105" s="160"/>
      <c r="F105" s="105">
        <v>31</v>
      </c>
      <c r="K105"/>
    </row>
    <row r="106" spans="1:11" ht="12.75">
      <c r="A106" s="3">
        <f>DATI!A107</f>
        <v>32</v>
      </c>
      <c r="B106" s="48">
        <f>DATI!B107</f>
        <v>0</v>
      </c>
      <c r="C106" s="13">
        <f>DATI!C107</f>
        <v>0</v>
      </c>
      <c r="D106" s="15">
        <f>DATI!D107</f>
        <v>0</v>
      </c>
      <c r="E106" s="160"/>
      <c r="F106" s="29">
        <v>32</v>
      </c>
      <c r="K106"/>
    </row>
    <row r="107" spans="1:11" ht="13.5" thickBot="1">
      <c r="A107" s="5">
        <f>DATI!A108</f>
        <v>33</v>
      </c>
      <c r="B107" s="49">
        <f>DATI!B108</f>
        <v>0</v>
      </c>
      <c r="C107" s="16">
        <f>DATI!C108</f>
        <v>0</v>
      </c>
      <c r="D107" s="17">
        <f>DATI!D108</f>
        <v>0</v>
      </c>
      <c r="E107" s="161"/>
      <c r="F107" s="105">
        <v>33</v>
      </c>
      <c r="K107"/>
    </row>
    <row r="108" ht="12.75">
      <c r="K108"/>
    </row>
  </sheetData>
  <sheetProtection/>
  <mergeCells count="6">
    <mergeCell ref="A1:D1"/>
    <mergeCell ref="E1:F1"/>
    <mergeCell ref="A73:D73"/>
    <mergeCell ref="E73:F73"/>
    <mergeCell ref="A37:D37"/>
    <mergeCell ref="E37:F37"/>
  </mergeCells>
  <printOptions horizontalCentered="1"/>
  <pageMargins left="0.5905511811023623" right="0.5905511811023623" top="0.7874015748031497" bottom="0.7874015748031497" header="0.5118110236220472" footer="0.5118110236220472"/>
  <pageSetup orientation="landscape" paperSize="9" r:id="rId2"/>
  <headerFooter alignWithMargins="0">
    <oddHeader>&amp;C&amp;"Arial,Grassetto"&amp;12 8° TROFEO BALDO - GARDA</oddHeader>
    <oddFooter>&amp;CPagina &amp;P&amp;RBALDO-GARDA 8°.xls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5"/>
  <dimension ref="A1:K108"/>
  <sheetViews>
    <sheetView zoomScalePageLayoutView="0" workbookViewId="0" topLeftCell="A1">
      <selection activeCell="E75" sqref="E75:F107"/>
    </sheetView>
  </sheetViews>
  <sheetFormatPr defaultColWidth="9.140625" defaultRowHeight="12.75"/>
  <cols>
    <col min="1" max="1" width="6.7109375" style="0" customWidth="1"/>
    <col min="2" max="2" width="11.8515625" style="0" customWidth="1"/>
    <col min="3" max="3" width="27.7109375" style="0" customWidth="1"/>
    <col min="4" max="4" width="21.421875" style="0" customWidth="1"/>
    <col min="5" max="6" width="12.7109375" style="0" customWidth="1"/>
    <col min="11" max="11" width="10.57421875" style="8" customWidth="1"/>
  </cols>
  <sheetData>
    <row r="1" spans="1:11" ht="26.25" customHeight="1" thickBot="1">
      <c r="A1" s="292" t="s">
        <v>16</v>
      </c>
      <c r="B1" s="293"/>
      <c r="C1" s="293"/>
      <c r="D1" s="294"/>
      <c r="E1" s="299" t="s">
        <v>4</v>
      </c>
      <c r="F1" s="299"/>
      <c r="K1"/>
    </row>
    <row r="2" spans="1:11" ht="13.5" thickBot="1">
      <c r="A2" s="7" t="s">
        <v>13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10</v>
      </c>
      <c r="K2"/>
    </row>
    <row r="3" spans="1:11" ht="12.75">
      <c r="A3" s="9">
        <f>DATI!A112</f>
        <v>1</v>
      </c>
      <c r="B3" s="47">
        <f>DATI!B112</f>
        <v>0</v>
      </c>
      <c r="C3" s="2">
        <f>DATI!C112</f>
        <v>0</v>
      </c>
      <c r="D3" s="4">
        <f>DATI!D112</f>
        <v>0</v>
      </c>
      <c r="E3" s="134"/>
      <c r="F3" s="104">
        <v>16</v>
      </c>
      <c r="K3"/>
    </row>
    <row r="4" spans="1:11" ht="12.75">
      <c r="A4" s="3">
        <f>DATI!A113</f>
        <v>2</v>
      </c>
      <c r="B4" s="48">
        <f>DATI!B113</f>
        <v>0</v>
      </c>
      <c r="C4" s="4">
        <f>DATI!C113</f>
        <v>0</v>
      </c>
      <c r="D4" s="4">
        <f>DATI!D113</f>
        <v>0</v>
      </c>
      <c r="E4" s="133"/>
      <c r="F4" s="28">
        <v>17</v>
      </c>
      <c r="K4"/>
    </row>
    <row r="5" spans="1:11" ht="12.75">
      <c r="A5" s="3">
        <f>DATI!A114</f>
        <v>3</v>
      </c>
      <c r="B5" s="48">
        <f>DATI!B114</f>
        <v>0</v>
      </c>
      <c r="C5" s="4">
        <f>DATI!C114</f>
        <v>0</v>
      </c>
      <c r="D5" s="4">
        <f>DATI!D114</f>
        <v>0</v>
      </c>
      <c r="E5" s="133"/>
      <c r="F5" s="104">
        <v>18</v>
      </c>
      <c r="K5"/>
    </row>
    <row r="6" spans="1:11" ht="12.75">
      <c r="A6" s="3">
        <f>DATI!A115</f>
        <v>4</v>
      </c>
      <c r="B6" s="48">
        <f>DATI!B115</f>
        <v>36356</v>
      </c>
      <c r="C6" s="4" t="str">
        <f>DATI!C115</f>
        <v>Marino Damiano</v>
      </c>
      <c r="D6" s="11" t="str">
        <f>DATI!D115</f>
        <v>VALEGGIO S.M.</v>
      </c>
      <c r="E6" s="133">
        <v>2.88</v>
      </c>
      <c r="F6" s="28">
        <v>15</v>
      </c>
      <c r="K6"/>
    </row>
    <row r="7" spans="1:11" ht="12.75">
      <c r="A7" s="3">
        <f>DATI!A116</f>
        <v>5</v>
      </c>
      <c r="B7" s="48">
        <f>DATI!B116</f>
        <v>36235</v>
      </c>
      <c r="C7" s="4" t="str">
        <f>DATI!C116</f>
        <v>Cona Farncesca</v>
      </c>
      <c r="D7" s="11" t="str">
        <f>DATI!D116</f>
        <v>VALEGGIO S.M.</v>
      </c>
      <c r="E7" s="133">
        <v>4</v>
      </c>
      <c r="F7" s="104">
        <v>7</v>
      </c>
      <c r="K7"/>
    </row>
    <row r="8" spans="1:11" ht="12.75">
      <c r="A8" s="3">
        <f>DATI!A117</f>
        <v>6</v>
      </c>
      <c r="B8" s="48">
        <f>DATI!B117</f>
        <v>36291</v>
      </c>
      <c r="C8" s="4" t="str">
        <f>DATI!C117</f>
        <v>Spartà Riccardo</v>
      </c>
      <c r="D8" s="11" t="str">
        <f>DATI!D117</f>
        <v>VALEGGIO S.M.</v>
      </c>
      <c r="E8" s="133">
        <v>3.74</v>
      </c>
      <c r="F8" s="28">
        <v>10</v>
      </c>
      <c r="K8"/>
    </row>
    <row r="9" spans="1:11" ht="12.75">
      <c r="A9" s="3">
        <f>DATI!A118</f>
        <v>7</v>
      </c>
      <c r="B9" s="48">
        <f>DATI!B118</f>
        <v>36307</v>
      </c>
      <c r="C9" s="4" t="str">
        <f>DATI!C118</f>
        <v>Vicentini Pietro</v>
      </c>
      <c r="D9" s="11" t="str">
        <f>DATI!D118</f>
        <v>CAPRINO VR</v>
      </c>
      <c r="E9" s="133">
        <v>4.85</v>
      </c>
      <c r="F9" s="104">
        <v>1</v>
      </c>
      <c r="K9"/>
    </row>
    <row r="10" spans="1:11" ht="12.75">
      <c r="A10" s="3">
        <f>DATI!A119</f>
        <v>8</v>
      </c>
      <c r="B10" s="48">
        <f>DATI!B119</f>
        <v>36378</v>
      </c>
      <c r="C10" s="4" t="str">
        <f>DATI!C119</f>
        <v>Tenca Andrea</v>
      </c>
      <c r="D10" s="11" t="str">
        <f>DATI!D119</f>
        <v>CAPRINO VR</v>
      </c>
      <c r="E10" s="133">
        <v>3.9</v>
      </c>
      <c r="F10" s="28">
        <v>8</v>
      </c>
      <c r="K10"/>
    </row>
    <row r="11" spans="1:11" ht="12.75">
      <c r="A11" s="3">
        <f>DATI!A120</f>
        <v>9</v>
      </c>
      <c r="B11" s="48">
        <f>DATI!B120</f>
        <v>36255</v>
      </c>
      <c r="C11" s="4" t="str">
        <f>DATI!C120</f>
        <v>Zaninelli Filippo</v>
      </c>
      <c r="D11" s="11" t="str">
        <f>DATI!D120</f>
        <v>CAPRINO VR</v>
      </c>
      <c r="E11" s="133">
        <v>4.1</v>
      </c>
      <c r="F11" s="104">
        <v>5</v>
      </c>
      <c r="K11"/>
    </row>
    <row r="12" spans="1:11" ht="12.75">
      <c r="A12" s="3">
        <f>DATI!A121</f>
        <v>10</v>
      </c>
      <c r="B12" s="48">
        <f>DATI!B121</f>
        <v>36244</v>
      </c>
      <c r="C12" s="4" t="str">
        <f>DATI!C121</f>
        <v>Liber Leris Carlino</v>
      </c>
      <c r="D12" s="11" t="str">
        <f>DATI!D121</f>
        <v>CAVAION VR</v>
      </c>
      <c r="E12" s="133">
        <v>4.56</v>
      </c>
      <c r="F12" s="28">
        <v>2</v>
      </c>
      <c r="K12"/>
    </row>
    <row r="13" spans="1:11" ht="12.75">
      <c r="A13" s="3">
        <f>DATI!A122</f>
        <v>11</v>
      </c>
      <c r="B13" s="48">
        <f>DATI!B122</f>
        <v>36412</v>
      </c>
      <c r="C13" s="4" t="str">
        <f>DATI!C122</f>
        <v>Catteschi Elia</v>
      </c>
      <c r="D13" s="11" t="str">
        <f>DATI!D122</f>
        <v>CAVAION VR</v>
      </c>
      <c r="E13" s="133">
        <v>3.15</v>
      </c>
      <c r="F13" s="104">
        <v>13</v>
      </c>
      <c r="K13"/>
    </row>
    <row r="14" spans="1:11" ht="12.75">
      <c r="A14" s="3">
        <f>DATI!A123</f>
        <v>12</v>
      </c>
      <c r="B14" s="48">
        <f>DATI!B123</f>
        <v>36810</v>
      </c>
      <c r="C14" s="4" t="str">
        <f>DATI!C123</f>
        <v>Moglia Nicolò</v>
      </c>
      <c r="D14" s="11" t="str">
        <f>DATI!D123</f>
        <v>CAVAION VR</v>
      </c>
      <c r="E14" s="133">
        <v>2.95</v>
      </c>
      <c r="F14" s="28">
        <v>14</v>
      </c>
      <c r="K14"/>
    </row>
    <row r="15" spans="1:11" ht="12.75">
      <c r="A15" s="3">
        <f>DATI!A124</f>
        <v>13</v>
      </c>
      <c r="B15" s="48">
        <f>DATI!B124</f>
        <v>36336</v>
      </c>
      <c r="C15" s="4" t="str">
        <f>DATI!C124</f>
        <v>Dall'Ora Matteo</v>
      </c>
      <c r="D15" s="11" t="str">
        <f>DATI!D124</f>
        <v>PERI</v>
      </c>
      <c r="E15" s="133">
        <v>4.35</v>
      </c>
      <c r="F15" s="104">
        <v>3</v>
      </c>
      <c r="K15"/>
    </row>
    <row r="16" spans="1:11" ht="12.75">
      <c r="A16" s="3">
        <f>DATI!A125</f>
        <v>14</v>
      </c>
      <c r="B16" s="48">
        <f>DATI!B125</f>
        <v>36282</v>
      </c>
      <c r="C16" s="4" t="str">
        <f>DATI!C125</f>
        <v>Mohammadi Younesse</v>
      </c>
      <c r="D16" s="11" t="str">
        <f>DATI!D125</f>
        <v>PERI</v>
      </c>
      <c r="E16" s="133">
        <v>4.3</v>
      </c>
      <c r="F16" s="28">
        <v>4</v>
      </c>
      <c r="K16"/>
    </row>
    <row r="17" spans="1:11" ht="12.75">
      <c r="A17" s="3">
        <f>DATI!A126</f>
        <v>15</v>
      </c>
      <c r="B17" s="48">
        <f>DATI!B126</f>
        <v>36231</v>
      </c>
      <c r="C17" s="4" t="str">
        <f>DATI!C126</f>
        <v>Gasparini Michele</v>
      </c>
      <c r="D17" s="11" t="str">
        <f>DATI!D126</f>
        <v>PERI</v>
      </c>
      <c r="E17" s="133">
        <v>4.01</v>
      </c>
      <c r="F17" s="104">
        <v>6</v>
      </c>
      <c r="K17"/>
    </row>
    <row r="18" spans="1:11" ht="12.75">
      <c r="A18" s="3">
        <f>DATI!A127</f>
        <v>16</v>
      </c>
      <c r="B18" s="48">
        <f>DATI!B127</f>
        <v>0</v>
      </c>
      <c r="C18" s="4">
        <f>DATI!C127</f>
        <v>0</v>
      </c>
      <c r="D18" s="11">
        <f>DATI!D127</f>
        <v>0</v>
      </c>
      <c r="E18" s="133"/>
      <c r="F18" s="28">
        <v>19</v>
      </c>
      <c r="K18"/>
    </row>
    <row r="19" spans="1:11" ht="12.75">
      <c r="A19" s="3">
        <f>DATI!A128</f>
        <v>17</v>
      </c>
      <c r="B19" s="48">
        <f>DATI!B128</f>
        <v>0</v>
      </c>
      <c r="C19" s="4">
        <f>DATI!C128</f>
        <v>0</v>
      </c>
      <c r="D19" s="11">
        <f>DATI!D128</f>
        <v>0</v>
      </c>
      <c r="E19" s="133"/>
      <c r="F19" s="104">
        <v>20</v>
      </c>
      <c r="K19"/>
    </row>
    <row r="20" spans="1:11" ht="12.75">
      <c r="A20" s="3">
        <f>DATI!A129</f>
        <v>18</v>
      </c>
      <c r="B20" s="48">
        <f>DATI!B129</f>
        <v>0</v>
      </c>
      <c r="C20" s="4">
        <f>DATI!C129</f>
        <v>0</v>
      </c>
      <c r="D20" s="11">
        <f>DATI!D129</f>
        <v>0</v>
      </c>
      <c r="E20" s="133"/>
      <c r="F20" s="28">
        <v>21</v>
      </c>
      <c r="K20"/>
    </row>
    <row r="21" spans="1:11" ht="12.75">
      <c r="A21" s="3">
        <f>DATI!A130</f>
        <v>19</v>
      </c>
      <c r="B21" s="48">
        <f>DATI!B130</f>
        <v>36374</v>
      </c>
      <c r="C21" s="4" t="str">
        <f>DATI!C130</f>
        <v>Formaggioni Pietro</v>
      </c>
      <c r="D21" s="11" t="str">
        <f>DATI!D130</f>
        <v>MALCESINE</v>
      </c>
      <c r="E21" s="133">
        <v>3.7</v>
      </c>
      <c r="F21" s="104">
        <v>11</v>
      </c>
      <c r="K21"/>
    </row>
    <row r="22" spans="1:11" ht="12.75">
      <c r="A22" s="3">
        <f>DATI!A131</f>
        <v>20</v>
      </c>
      <c r="B22" s="48">
        <f>DATI!B131</f>
        <v>36170</v>
      </c>
      <c r="C22" s="4" t="str">
        <f>DATI!C131</f>
        <v>Angelini Alessandro</v>
      </c>
      <c r="D22" s="11" t="str">
        <f>DATI!D131</f>
        <v>MALCESINE</v>
      </c>
      <c r="E22" s="133">
        <v>3.8</v>
      </c>
      <c r="F22" s="28">
        <v>9</v>
      </c>
      <c r="K22"/>
    </row>
    <row r="23" spans="1:11" ht="12.75">
      <c r="A23" s="3">
        <f>DATI!A132</f>
        <v>21</v>
      </c>
      <c r="B23" s="48">
        <f>DATI!B132</f>
        <v>36197</v>
      </c>
      <c r="C23" s="4" t="str">
        <f>DATI!C132</f>
        <v>Joergensen Alex</v>
      </c>
      <c r="D23" s="11" t="str">
        <f>DATI!D132</f>
        <v>MALCESINE</v>
      </c>
      <c r="E23" s="133">
        <v>3.42</v>
      </c>
      <c r="F23" s="104">
        <v>12</v>
      </c>
      <c r="K23"/>
    </row>
    <row r="24" spans="1:11" ht="12.75">
      <c r="A24" s="3">
        <f>DATI!A133</f>
        <v>22</v>
      </c>
      <c r="B24" s="48">
        <f>DATI!B133</f>
        <v>0</v>
      </c>
      <c r="C24" s="4">
        <f>DATI!C133</f>
        <v>0</v>
      </c>
      <c r="D24" s="11">
        <f>DATI!D133</f>
        <v>0</v>
      </c>
      <c r="E24" s="133"/>
      <c r="F24" s="28">
        <v>22</v>
      </c>
      <c r="K24"/>
    </row>
    <row r="25" spans="1:11" ht="12.75">
      <c r="A25" s="3">
        <f>DATI!A134</f>
        <v>23</v>
      </c>
      <c r="B25" s="48">
        <f>DATI!B134</f>
        <v>0</v>
      </c>
      <c r="C25" s="4">
        <f>DATI!C134</f>
        <v>0</v>
      </c>
      <c r="D25" s="11">
        <f>DATI!D134</f>
        <v>0</v>
      </c>
      <c r="E25" s="133"/>
      <c r="F25" s="104">
        <v>23</v>
      </c>
      <c r="K25"/>
    </row>
    <row r="26" spans="1:11" ht="12.75">
      <c r="A26" s="3">
        <f>DATI!A135</f>
        <v>24</v>
      </c>
      <c r="B26" s="48">
        <f>DATI!B135</f>
        <v>0</v>
      </c>
      <c r="C26" s="4">
        <f>DATI!C135</f>
        <v>0</v>
      </c>
      <c r="D26" s="11">
        <f>DATI!D135</f>
        <v>0</v>
      </c>
      <c r="E26" s="133"/>
      <c r="F26" s="28">
        <v>24</v>
      </c>
      <c r="K26"/>
    </row>
    <row r="27" spans="1:11" ht="12.75">
      <c r="A27" s="3">
        <f>DATI!A136</f>
        <v>25</v>
      </c>
      <c r="B27" s="48">
        <f>DATI!B136</f>
        <v>0</v>
      </c>
      <c r="C27" s="4">
        <f>DATI!C136</f>
        <v>0</v>
      </c>
      <c r="D27" s="11">
        <f>DATI!D136</f>
        <v>0</v>
      </c>
      <c r="E27" s="133"/>
      <c r="F27" s="104">
        <v>25</v>
      </c>
      <c r="K27"/>
    </row>
    <row r="28" spans="1:11" ht="12.75">
      <c r="A28" s="3">
        <f>DATI!A137</f>
        <v>26</v>
      </c>
      <c r="B28" s="48">
        <f>DATI!B137</f>
        <v>0</v>
      </c>
      <c r="C28" s="4">
        <f>DATI!C137</f>
        <v>0</v>
      </c>
      <c r="D28" s="11">
        <f>DATI!D137</f>
        <v>0</v>
      </c>
      <c r="E28" s="133"/>
      <c r="F28" s="28">
        <v>26</v>
      </c>
      <c r="K28"/>
    </row>
    <row r="29" spans="1:11" ht="12.75">
      <c r="A29" s="3">
        <f>DATI!A138</f>
        <v>27</v>
      </c>
      <c r="B29" s="48">
        <f>DATI!B138</f>
        <v>0</v>
      </c>
      <c r="C29" s="4">
        <f>DATI!C138</f>
        <v>0</v>
      </c>
      <c r="D29" s="4">
        <f>DATI!D138</f>
        <v>0</v>
      </c>
      <c r="E29" s="133"/>
      <c r="F29" s="104">
        <v>27</v>
      </c>
      <c r="K29"/>
    </row>
    <row r="30" spans="1:11" ht="12.75">
      <c r="A30" s="3">
        <f>DATI!A139</f>
        <v>28</v>
      </c>
      <c r="B30" s="48">
        <f>DATI!B139</f>
        <v>0</v>
      </c>
      <c r="C30" s="13">
        <f>DATI!C139</f>
        <v>0</v>
      </c>
      <c r="D30" s="15">
        <f>DATI!D139</f>
        <v>0</v>
      </c>
      <c r="E30" s="160"/>
      <c r="F30" s="28">
        <v>28</v>
      </c>
      <c r="K30"/>
    </row>
    <row r="31" spans="1:11" ht="12.75">
      <c r="A31" s="3">
        <f>DATI!A140</f>
        <v>29</v>
      </c>
      <c r="B31" s="48">
        <f>DATI!B140</f>
        <v>0</v>
      </c>
      <c r="C31" s="13">
        <f>DATI!C140</f>
        <v>0</v>
      </c>
      <c r="D31" s="15">
        <f>DATI!D140</f>
        <v>0</v>
      </c>
      <c r="E31" s="160"/>
      <c r="F31" s="104">
        <v>29</v>
      </c>
      <c r="K31"/>
    </row>
    <row r="32" spans="1:11" ht="12.75">
      <c r="A32" s="3">
        <f>DATI!A141</f>
        <v>30</v>
      </c>
      <c r="B32" s="48">
        <f>DATI!B141</f>
        <v>0</v>
      </c>
      <c r="C32" s="13">
        <f>DATI!C141</f>
        <v>0</v>
      </c>
      <c r="D32" s="15">
        <f>DATI!D141</f>
        <v>0</v>
      </c>
      <c r="E32" s="160"/>
      <c r="F32" s="28">
        <v>30</v>
      </c>
      <c r="K32"/>
    </row>
    <row r="33" spans="1:11" ht="12.75">
      <c r="A33" s="3">
        <f>DATI!A142</f>
        <v>31</v>
      </c>
      <c r="B33" s="48">
        <f>DATI!B142</f>
        <v>0</v>
      </c>
      <c r="C33" s="13">
        <f>DATI!C142</f>
        <v>0</v>
      </c>
      <c r="D33" s="15">
        <f>DATI!D142</f>
        <v>0</v>
      </c>
      <c r="E33" s="160"/>
      <c r="F33" s="104">
        <v>31</v>
      </c>
      <c r="K33"/>
    </row>
    <row r="34" spans="1:11" ht="12.75">
      <c r="A34" s="3">
        <f>DATI!A143</f>
        <v>32</v>
      </c>
      <c r="B34" s="48">
        <f>DATI!B143</f>
        <v>0</v>
      </c>
      <c r="C34" s="13">
        <f>DATI!C143</f>
        <v>0</v>
      </c>
      <c r="D34" s="15">
        <f>DATI!D143</f>
        <v>0</v>
      </c>
      <c r="E34" s="160"/>
      <c r="F34" s="28">
        <v>32</v>
      </c>
      <c r="K34"/>
    </row>
    <row r="35" spans="1:11" ht="13.5" thickBot="1">
      <c r="A35" s="5">
        <f>DATI!A144</f>
        <v>33</v>
      </c>
      <c r="B35" s="49">
        <f>DATI!B144</f>
        <v>0</v>
      </c>
      <c r="C35" s="16">
        <f>DATI!C144</f>
        <v>0</v>
      </c>
      <c r="D35" s="17">
        <f>DATI!D144</f>
        <v>0</v>
      </c>
      <c r="E35" s="161"/>
      <c r="F35" s="104">
        <v>33</v>
      </c>
      <c r="K35"/>
    </row>
    <row r="36" ht="13.5" thickBot="1"/>
    <row r="37" spans="1:11" ht="26.25" customHeight="1" thickBot="1">
      <c r="A37" s="292" t="s">
        <v>16</v>
      </c>
      <c r="B37" s="293"/>
      <c r="C37" s="293"/>
      <c r="D37" s="294"/>
      <c r="E37" s="300" t="s">
        <v>19</v>
      </c>
      <c r="F37" s="300"/>
      <c r="K37"/>
    </row>
    <row r="38" spans="1:11" ht="13.5" thickBot="1">
      <c r="A38" s="7" t="s">
        <v>13</v>
      </c>
      <c r="B38" s="1" t="s">
        <v>0</v>
      </c>
      <c r="C38" s="1" t="s">
        <v>1</v>
      </c>
      <c r="D38" s="1" t="s">
        <v>2</v>
      </c>
      <c r="E38" s="1" t="s">
        <v>9</v>
      </c>
      <c r="F38" s="1" t="s">
        <v>11</v>
      </c>
      <c r="K38"/>
    </row>
    <row r="39" spans="1:11" ht="12.75">
      <c r="A39" s="9">
        <f>DATI!A112</f>
        <v>1</v>
      </c>
      <c r="B39" s="47">
        <f>DATI!B112</f>
        <v>0</v>
      </c>
      <c r="C39" s="12">
        <f>DATI!C112</f>
        <v>0</v>
      </c>
      <c r="D39" s="14">
        <f>DATI!D112</f>
        <v>0</v>
      </c>
      <c r="E39" s="162"/>
      <c r="F39" s="105">
        <v>16</v>
      </c>
      <c r="K39"/>
    </row>
    <row r="40" spans="1:11" ht="12.75">
      <c r="A40" s="3">
        <f>DATI!A113</f>
        <v>2</v>
      </c>
      <c r="B40" s="48">
        <f>DATI!B113</f>
        <v>0</v>
      </c>
      <c r="C40" s="13">
        <f>DATI!C113</f>
        <v>0</v>
      </c>
      <c r="D40" s="13">
        <f>DATI!D113</f>
        <v>0</v>
      </c>
      <c r="E40" s="160"/>
      <c r="F40" s="29">
        <v>17</v>
      </c>
      <c r="K40"/>
    </row>
    <row r="41" spans="1:11" ht="12.75">
      <c r="A41" s="3">
        <f>DATI!A114</f>
        <v>3</v>
      </c>
      <c r="B41" s="48">
        <f>DATI!B114</f>
        <v>0</v>
      </c>
      <c r="C41" s="13">
        <f>DATI!C114</f>
        <v>0</v>
      </c>
      <c r="D41" s="13">
        <f>DATI!D114</f>
        <v>0</v>
      </c>
      <c r="E41" s="160"/>
      <c r="F41" s="105">
        <v>18</v>
      </c>
      <c r="K41"/>
    </row>
    <row r="42" spans="1:11" ht="12.75">
      <c r="A42" s="3">
        <f>DATI!A115</f>
        <v>4</v>
      </c>
      <c r="B42" s="48">
        <f>DATI!B115</f>
        <v>36356</v>
      </c>
      <c r="C42" s="4" t="str">
        <f>DATI!C115</f>
        <v>Marino Damiano</v>
      </c>
      <c r="D42" s="14" t="str">
        <f>DATI!D115</f>
        <v>VALEGGIO S.M.</v>
      </c>
      <c r="E42" s="160">
        <v>13.8</v>
      </c>
      <c r="F42" s="29">
        <v>14</v>
      </c>
      <c r="K42"/>
    </row>
    <row r="43" spans="1:11" ht="12.75">
      <c r="A43" s="3">
        <f>DATI!A116</f>
        <v>5</v>
      </c>
      <c r="B43" s="48">
        <f>DATI!B116</f>
        <v>36235</v>
      </c>
      <c r="C43" s="13" t="str">
        <f>DATI!C116</f>
        <v>Cona Farncesca</v>
      </c>
      <c r="D43" s="14" t="str">
        <f>DATI!D116</f>
        <v>VALEGGIO S.M.</v>
      </c>
      <c r="E43" s="160">
        <v>11.55</v>
      </c>
      <c r="F43" s="105">
        <v>6</v>
      </c>
      <c r="K43"/>
    </row>
    <row r="44" spans="1:11" ht="12.75">
      <c r="A44" s="3">
        <f>DATI!A117</f>
        <v>6</v>
      </c>
      <c r="B44" s="48">
        <f>DATI!B117</f>
        <v>36291</v>
      </c>
      <c r="C44" s="13" t="str">
        <f>DATI!C117</f>
        <v>Spartà Riccardo</v>
      </c>
      <c r="D44" s="14" t="str">
        <f>DATI!D117</f>
        <v>VALEGGIO S.M.</v>
      </c>
      <c r="E44" s="160">
        <v>11.95</v>
      </c>
      <c r="F44" s="29">
        <v>9</v>
      </c>
      <c r="K44"/>
    </row>
    <row r="45" spans="1:11" ht="12.75">
      <c r="A45" s="3">
        <f>DATI!A118</f>
        <v>7</v>
      </c>
      <c r="B45" s="48">
        <f>DATI!B118</f>
        <v>36307</v>
      </c>
      <c r="C45" s="13" t="str">
        <f>DATI!C118</f>
        <v>Vicentini Pietro</v>
      </c>
      <c r="D45" s="13" t="str">
        <f>DATI!D118</f>
        <v>CAPRINO VR</v>
      </c>
      <c r="E45" s="160">
        <v>10.43</v>
      </c>
      <c r="F45" s="105">
        <v>1</v>
      </c>
      <c r="K45"/>
    </row>
    <row r="46" spans="1:11" ht="12.75">
      <c r="A46" s="3">
        <f>DATI!A119</f>
        <v>8</v>
      </c>
      <c r="B46" s="19">
        <f>DATI!B119</f>
        <v>36378</v>
      </c>
      <c r="C46" s="13" t="str">
        <f>DATI!C119</f>
        <v>Tenca Andrea</v>
      </c>
      <c r="D46" s="14" t="str">
        <f>DATI!D119</f>
        <v>CAPRINO VR</v>
      </c>
      <c r="E46" s="160">
        <v>12.04</v>
      </c>
      <c r="F46" s="29">
        <v>10</v>
      </c>
      <c r="K46"/>
    </row>
    <row r="47" spans="1:11" ht="12.75">
      <c r="A47" s="3">
        <f>DATI!A120</f>
        <v>9</v>
      </c>
      <c r="B47" s="19">
        <f>DATI!B120</f>
        <v>36255</v>
      </c>
      <c r="C47" s="13" t="str">
        <f>DATI!C120</f>
        <v>Zaninelli Filippo</v>
      </c>
      <c r="D47" s="14" t="str">
        <f>DATI!D120</f>
        <v>CAPRINO VR</v>
      </c>
      <c r="E47" s="160">
        <v>11.1</v>
      </c>
      <c r="F47" s="105">
        <v>3</v>
      </c>
      <c r="K47"/>
    </row>
    <row r="48" spans="1:11" ht="12.75">
      <c r="A48" s="3">
        <f>DATI!A121</f>
        <v>10</v>
      </c>
      <c r="B48" s="48">
        <f>DATI!B121</f>
        <v>36244</v>
      </c>
      <c r="C48" s="4" t="str">
        <f>DATI!C121</f>
        <v>Liber Leris Carlino</v>
      </c>
      <c r="D48" s="14" t="str">
        <f>DATI!D121</f>
        <v>CAVAION VR</v>
      </c>
      <c r="E48" s="160">
        <v>10.94</v>
      </c>
      <c r="F48" s="29">
        <v>2</v>
      </c>
      <c r="K48"/>
    </row>
    <row r="49" spans="1:11" ht="12.75">
      <c r="A49" s="3">
        <f>DATI!A122</f>
        <v>11</v>
      </c>
      <c r="B49" s="48">
        <f>DATI!B122</f>
        <v>36412</v>
      </c>
      <c r="C49" s="13" t="str">
        <f>DATI!C122</f>
        <v>Catteschi Elia</v>
      </c>
      <c r="D49" s="14" t="str">
        <f>DATI!D122</f>
        <v>CAVAION VR</v>
      </c>
      <c r="E49" s="160">
        <v>13.3</v>
      </c>
      <c r="F49" s="105">
        <v>13</v>
      </c>
      <c r="K49"/>
    </row>
    <row r="50" spans="1:11" ht="12.75">
      <c r="A50" s="3">
        <f>DATI!A123</f>
        <v>12</v>
      </c>
      <c r="B50" s="48">
        <f>DATI!B123</f>
        <v>36810</v>
      </c>
      <c r="C50" s="13" t="str">
        <f>DATI!C123</f>
        <v>Moglia Nicolò</v>
      </c>
      <c r="D50" s="14" t="str">
        <f>DATI!D123</f>
        <v>CAVAION VR</v>
      </c>
      <c r="E50" s="160">
        <v>13.25</v>
      </c>
      <c r="F50" s="29">
        <v>12</v>
      </c>
      <c r="K50"/>
    </row>
    <row r="51" spans="1:11" ht="12.75">
      <c r="A51" s="3">
        <f>DATI!A124</f>
        <v>13</v>
      </c>
      <c r="B51" s="48">
        <f>DATI!B124</f>
        <v>36336</v>
      </c>
      <c r="C51" s="13" t="str">
        <f>DATI!C124</f>
        <v>Dall'Ora Matteo</v>
      </c>
      <c r="D51" s="14" t="str">
        <f>DATI!D124</f>
        <v>PERI</v>
      </c>
      <c r="E51" s="160">
        <v>11.63</v>
      </c>
      <c r="F51" s="105">
        <v>7</v>
      </c>
      <c r="K51"/>
    </row>
    <row r="52" spans="1:11" ht="12.75">
      <c r="A52" s="3">
        <f>DATI!A125</f>
        <v>14</v>
      </c>
      <c r="B52" s="48">
        <f>DATI!B125</f>
        <v>36282</v>
      </c>
      <c r="C52" s="13" t="str">
        <f>DATI!C125</f>
        <v>Mohammadi Younesse</v>
      </c>
      <c r="D52" s="14" t="str">
        <f>DATI!D125</f>
        <v>PERI</v>
      </c>
      <c r="E52" s="160">
        <v>11.2</v>
      </c>
      <c r="F52" s="29">
        <v>4</v>
      </c>
      <c r="K52"/>
    </row>
    <row r="53" spans="1:11" ht="12.75">
      <c r="A53" s="3">
        <f>DATI!A126</f>
        <v>15</v>
      </c>
      <c r="B53" s="48">
        <f>DATI!B126</f>
        <v>36231</v>
      </c>
      <c r="C53" s="13" t="str">
        <f>DATI!C126</f>
        <v>Gasparini Michele</v>
      </c>
      <c r="D53" s="14" t="str">
        <f>DATI!D126</f>
        <v>PERI</v>
      </c>
      <c r="E53" s="160">
        <v>11.79</v>
      </c>
      <c r="F53" s="105">
        <v>8</v>
      </c>
      <c r="K53"/>
    </row>
    <row r="54" spans="1:11" ht="12.75">
      <c r="A54" s="3">
        <f>DATI!A127</f>
        <v>16</v>
      </c>
      <c r="B54" s="48">
        <f>DATI!B127</f>
        <v>0</v>
      </c>
      <c r="C54" s="13">
        <f>DATI!C127</f>
        <v>0</v>
      </c>
      <c r="D54" s="14">
        <f>DATI!D127</f>
        <v>0</v>
      </c>
      <c r="E54" s="160"/>
      <c r="F54" s="29">
        <v>19</v>
      </c>
      <c r="K54"/>
    </row>
    <row r="55" spans="1:11" ht="12.75">
      <c r="A55" s="3">
        <f>DATI!A128</f>
        <v>17</v>
      </c>
      <c r="B55" s="48">
        <f>DATI!B128</f>
        <v>0</v>
      </c>
      <c r="C55" s="13">
        <f>DATI!C128</f>
        <v>0</v>
      </c>
      <c r="D55" s="14">
        <f>DATI!D128</f>
        <v>0</v>
      </c>
      <c r="E55" s="160"/>
      <c r="F55" s="105">
        <v>20</v>
      </c>
      <c r="K55"/>
    </row>
    <row r="56" spans="1:11" ht="12.75">
      <c r="A56" s="3">
        <f>DATI!A129</f>
        <v>18</v>
      </c>
      <c r="B56" s="48">
        <f>DATI!B129</f>
        <v>0</v>
      </c>
      <c r="C56" s="13">
        <f>DATI!C129</f>
        <v>0</v>
      </c>
      <c r="D56" s="14">
        <f>DATI!D129</f>
        <v>0</v>
      </c>
      <c r="E56" s="160"/>
      <c r="F56" s="29">
        <v>21</v>
      </c>
      <c r="K56"/>
    </row>
    <row r="57" spans="1:11" ht="12.75">
      <c r="A57" s="3">
        <f>DATI!A130</f>
        <v>19</v>
      </c>
      <c r="B57" s="48">
        <f>DATI!B130</f>
        <v>36374</v>
      </c>
      <c r="C57" s="13" t="str">
        <f>DATI!C130</f>
        <v>Formaggioni Pietro</v>
      </c>
      <c r="D57" s="14" t="str">
        <f>DATI!D130</f>
        <v>MALCESINE</v>
      </c>
      <c r="E57" s="160">
        <v>12.66</v>
      </c>
      <c r="F57" s="105">
        <v>11</v>
      </c>
      <c r="K57"/>
    </row>
    <row r="58" spans="1:11" ht="12.75">
      <c r="A58" s="3">
        <f>DATI!A131</f>
        <v>20</v>
      </c>
      <c r="B58" s="48">
        <f>DATI!B131</f>
        <v>36170</v>
      </c>
      <c r="C58" s="13" t="str">
        <f>DATI!C131</f>
        <v>Angelini Alessandro</v>
      </c>
      <c r="D58" s="14" t="str">
        <f>DATI!D131</f>
        <v>MALCESINE</v>
      </c>
      <c r="E58" s="160">
        <v>11.45</v>
      </c>
      <c r="F58" s="29">
        <v>5</v>
      </c>
      <c r="K58"/>
    </row>
    <row r="59" spans="1:11" ht="12.75">
      <c r="A59" s="3">
        <f>DATI!A132</f>
        <v>21</v>
      </c>
      <c r="B59" s="48">
        <f>DATI!B132</f>
        <v>36197</v>
      </c>
      <c r="C59" s="13" t="str">
        <f>DATI!C132</f>
        <v>Joergensen Alex</v>
      </c>
      <c r="D59" s="14" t="str">
        <f>DATI!D132</f>
        <v>MALCESINE</v>
      </c>
      <c r="E59" s="160">
        <v>17.51</v>
      </c>
      <c r="F59" s="105">
        <v>15</v>
      </c>
      <c r="K59"/>
    </row>
    <row r="60" spans="1:11" ht="12.75">
      <c r="A60" s="3">
        <f>DATI!A133</f>
        <v>22</v>
      </c>
      <c r="B60" s="48">
        <f>DATI!B133</f>
        <v>0</v>
      </c>
      <c r="C60" s="13">
        <f>DATI!C133</f>
        <v>0</v>
      </c>
      <c r="D60" s="14">
        <f>DATI!D133</f>
        <v>0</v>
      </c>
      <c r="E60" s="160"/>
      <c r="F60" s="29">
        <v>22</v>
      </c>
      <c r="K60"/>
    </row>
    <row r="61" spans="1:11" ht="12.75">
      <c r="A61" s="3">
        <f>DATI!A134</f>
        <v>23</v>
      </c>
      <c r="B61" s="48">
        <f>DATI!B134</f>
        <v>0</v>
      </c>
      <c r="C61" s="13">
        <f>DATI!C134</f>
        <v>0</v>
      </c>
      <c r="D61" s="14">
        <f>DATI!D134</f>
        <v>0</v>
      </c>
      <c r="E61" s="160"/>
      <c r="F61" s="105">
        <v>23</v>
      </c>
      <c r="K61"/>
    </row>
    <row r="62" spans="1:11" ht="12.75">
      <c r="A62" s="3">
        <f>DATI!A135</f>
        <v>24</v>
      </c>
      <c r="B62" s="48">
        <f>DATI!B135</f>
        <v>0</v>
      </c>
      <c r="C62" s="13">
        <f>DATI!C135</f>
        <v>0</v>
      </c>
      <c r="D62" s="14">
        <f>DATI!D135</f>
        <v>0</v>
      </c>
      <c r="E62" s="160"/>
      <c r="F62" s="29">
        <v>24</v>
      </c>
      <c r="K62"/>
    </row>
    <row r="63" spans="1:11" ht="12.75">
      <c r="A63" s="3">
        <f>DATI!A136</f>
        <v>25</v>
      </c>
      <c r="B63" s="48">
        <f>DATI!B136</f>
        <v>0</v>
      </c>
      <c r="C63" s="13">
        <f>DATI!C136</f>
        <v>0</v>
      </c>
      <c r="D63" s="14">
        <f>DATI!D136</f>
        <v>0</v>
      </c>
      <c r="E63" s="160"/>
      <c r="F63" s="105">
        <v>25</v>
      </c>
      <c r="K63"/>
    </row>
    <row r="64" spans="1:11" ht="12.75">
      <c r="A64" s="3">
        <f>DATI!A137</f>
        <v>26</v>
      </c>
      <c r="B64" s="48">
        <f>DATI!B137</f>
        <v>0</v>
      </c>
      <c r="C64" s="13">
        <f>DATI!C137</f>
        <v>0</v>
      </c>
      <c r="D64" s="14">
        <f>DATI!D137</f>
        <v>0</v>
      </c>
      <c r="E64" s="160"/>
      <c r="F64" s="29">
        <v>26</v>
      </c>
      <c r="K64"/>
    </row>
    <row r="65" spans="1:11" ht="12.75">
      <c r="A65" s="3">
        <f>DATI!A138</f>
        <v>27</v>
      </c>
      <c r="B65" s="48">
        <f>DATI!B138</f>
        <v>0</v>
      </c>
      <c r="C65" s="13">
        <f>DATI!C138</f>
        <v>0</v>
      </c>
      <c r="D65" s="13">
        <f>DATI!D138</f>
        <v>0</v>
      </c>
      <c r="E65" s="160"/>
      <c r="F65" s="105">
        <v>27</v>
      </c>
      <c r="K65"/>
    </row>
    <row r="66" spans="1:11" ht="12.75">
      <c r="A66" s="3">
        <f>DATI!A139</f>
        <v>28</v>
      </c>
      <c r="B66" s="48">
        <f>DATI!B139</f>
        <v>0</v>
      </c>
      <c r="C66" s="13">
        <f>DATI!C139</f>
        <v>0</v>
      </c>
      <c r="D66" s="15">
        <f>DATI!D139</f>
        <v>0</v>
      </c>
      <c r="E66" s="160"/>
      <c r="F66" s="29">
        <v>28</v>
      </c>
      <c r="K66"/>
    </row>
    <row r="67" spans="1:11" ht="12.75">
      <c r="A67" s="3">
        <f>DATI!A140</f>
        <v>29</v>
      </c>
      <c r="B67" s="48">
        <f>DATI!B140</f>
        <v>0</v>
      </c>
      <c r="C67" s="13">
        <f>DATI!C140</f>
        <v>0</v>
      </c>
      <c r="D67" s="15">
        <f>DATI!D140</f>
        <v>0</v>
      </c>
      <c r="E67" s="160"/>
      <c r="F67" s="105">
        <v>29</v>
      </c>
      <c r="K67"/>
    </row>
    <row r="68" spans="1:11" ht="12.75">
      <c r="A68" s="3">
        <f>DATI!A141</f>
        <v>30</v>
      </c>
      <c r="B68" s="48">
        <f>DATI!B141</f>
        <v>0</v>
      </c>
      <c r="C68" s="13">
        <f>DATI!C141</f>
        <v>0</v>
      </c>
      <c r="D68" s="15">
        <f>DATI!D141</f>
        <v>0</v>
      </c>
      <c r="E68" s="160"/>
      <c r="F68" s="29">
        <v>30</v>
      </c>
      <c r="K68"/>
    </row>
    <row r="69" spans="1:11" ht="12.75">
      <c r="A69" s="3">
        <f>DATI!A142</f>
        <v>31</v>
      </c>
      <c r="B69" s="48">
        <f>DATI!B142</f>
        <v>0</v>
      </c>
      <c r="C69" s="13">
        <f>DATI!C142</f>
        <v>0</v>
      </c>
      <c r="D69" s="15">
        <f>DATI!D142</f>
        <v>0</v>
      </c>
      <c r="E69" s="160"/>
      <c r="F69" s="105">
        <v>31</v>
      </c>
      <c r="K69"/>
    </row>
    <row r="70" spans="1:11" ht="12.75">
      <c r="A70" s="3">
        <f>DATI!A143</f>
        <v>32</v>
      </c>
      <c r="B70" s="48">
        <f>DATI!B143</f>
        <v>0</v>
      </c>
      <c r="C70" s="13">
        <f>DATI!C143</f>
        <v>0</v>
      </c>
      <c r="D70" s="15">
        <f>DATI!D143</f>
        <v>0</v>
      </c>
      <c r="E70" s="160"/>
      <c r="F70" s="29">
        <v>32</v>
      </c>
      <c r="K70"/>
    </row>
    <row r="71" spans="1:11" ht="13.5" thickBot="1">
      <c r="A71" s="5">
        <f>DATI!A144</f>
        <v>33</v>
      </c>
      <c r="B71" s="49">
        <f>DATI!B144</f>
        <v>0</v>
      </c>
      <c r="C71" s="16">
        <f>DATI!C144</f>
        <v>0</v>
      </c>
      <c r="D71" s="17">
        <f>DATI!D144</f>
        <v>0</v>
      </c>
      <c r="E71" s="161"/>
      <c r="F71" s="105">
        <v>33</v>
      </c>
      <c r="K71"/>
    </row>
    <row r="72" ht="13.5" thickBot="1">
      <c r="K72"/>
    </row>
    <row r="73" spans="1:11" ht="26.25" customHeight="1" thickBot="1">
      <c r="A73" s="292" t="s">
        <v>16</v>
      </c>
      <c r="B73" s="293"/>
      <c r="C73" s="293"/>
      <c r="D73" s="294"/>
      <c r="E73" s="300" t="s">
        <v>20</v>
      </c>
      <c r="F73" s="300"/>
      <c r="K73"/>
    </row>
    <row r="74" spans="1:11" ht="13.5" thickBot="1">
      <c r="A74" s="7" t="s">
        <v>13</v>
      </c>
      <c r="B74" s="1" t="s">
        <v>0</v>
      </c>
      <c r="C74" s="1" t="s">
        <v>1</v>
      </c>
      <c r="D74" s="1" t="s">
        <v>2</v>
      </c>
      <c r="E74" s="135" t="s">
        <v>24</v>
      </c>
      <c r="F74" s="1" t="s">
        <v>12</v>
      </c>
      <c r="K74"/>
    </row>
    <row r="75" spans="1:11" ht="12.75">
      <c r="A75" s="9">
        <f>DATI!A112</f>
        <v>1</v>
      </c>
      <c r="B75" s="47">
        <f>DATI!B112</f>
        <v>0</v>
      </c>
      <c r="C75" s="12">
        <f>DATI!C112</f>
        <v>0</v>
      </c>
      <c r="D75" s="14">
        <f>DATI!D112</f>
        <v>0</v>
      </c>
      <c r="E75" s="162"/>
      <c r="F75" s="105">
        <v>16</v>
      </c>
      <c r="K75"/>
    </row>
    <row r="76" spans="1:11" ht="12.75">
      <c r="A76" s="3">
        <f>DATI!A113</f>
        <v>2</v>
      </c>
      <c r="B76" s="48">
        <f>DATI!B113</f>
        <v>0</v>
      </c>
      <c r="C76" s="13">
        <f>DATI!C113</f>
        <v>0</v>
      </c>
      <c r="D76" s="13">
        <f>DATI!D113</f>
        <v>0</v>
      </c>
      <c r="E76" s="160"/>
      <c r="F76" s="29">
        <v>17</v>
      </c>
      <c r="K76"/>
    </row>
    <row r="77" spans="1:11" ht="12.75">
      <c r="A77" s="3">
        <f>DATI!A114</f>
        <v>3</v>
      </c>
      <c r="B77" s="48">
        <f>DATI!B114</f>
        <v>0</v>
      </c>
      <c r="C77" s="13">
        <f>DATI!C114</f>
        <v>0</v>
      </c>
      <c r="D77" s="13">
        <f>DATI!D114</f>
        <v>0</v>
      </c>
      <c r="E77" s="162"/>
      <c r="F77" s="105">
        <v>18</v>
      </c>
      <c r="K77"/>
    </row>
    <row r="78" spans="1:11" ht="12.75">
      <c r="A78" s="3">
        <f>DATI!A115</f>
        <v>4</v>
      </c>
      <c r="B78" s="48">
        <f>DATI!B115</f>
        <v>36356</v>
      </c>
      <c r="C78" s="4" t="str">
        <f>DATI!C115</f>
        <v>Marino Damiano</v>
      </c>
      <c r="D78" s="14" t="str">
        <f>DATI!D115</f>
        <v>VALEGGIO S.M.</v>
      </c>
      <c r="E78" s="160">
        <v>5.7</v>
      </c>
      <c r="F78" s="29">
        <v>13</v>
      </c>
      <c r="K78"/>
    </row>
    <row r="79" spans="1:11" ht="12.75">
      <c r="A79" s="3">
        <f>DATI!A116</f>
        <v>5</v>
      </c>
      <c r="B79" s="48">
        <f>DATI!B116</f>
        <v>36235</v>
      </c>
      <c r="C79" s="13" t="str">
        <f>DATI!C116</f>
        <v>Cona Farncesca</v>
      </c>
      <c r="D79" s="14" t="str">
        <f>DATI!D116</f>
        <v>VALEGGIO S.M.</v>
      </c>
      <c r="E79" s="162">
        <v>8.37</v>
      </c>
      <c r="F79" s="105">
        <v>4</v>
      </c>
      <c r="K79"/>
    </row>
    <row r="80" spans="1:11" ht="12.75">
      <c r="A80" s="3">
        <f>DATI!A117</f>
        <v>6</v>
      </c>
      <c r="B80" s="48">
        <f>DATI!B117</f>
        <v>36291</v>
      </c>
      <c r="C80" s="13" t="str">
        <f>DATI!C117</f>
        <v>Spartà Riccardo</v>
      </c>
      <c r="D80" s="14" t="str">
        <f>DATI!D117</f>
        <v>VALEGGIO S.M.</v>
      </c>
      <c r="E80" s="160">
        <v>6.72</v>
      </c>
      <c r="F80" s="29">
        <v>11</v>
      </c>
      <c r="K80"/>
    </row>
    <row r="81" spans="1:11" ht="12.75">
      <c r="A81" s="3">
        <f>DATI!A118</f>
        <v>7</v>
      </c>
      <c r="B81" s="48">
        <f>DATI!B118</f>
        <v>36307</v>
      </c>
      <c r="C81" s="13" t="str">
        <f>DATI!C118</f>
        <v>Vicentini Pietro</v>
      </c>
      <c r="D81" s="13" t="str">
        <f>DATI!D118</f>
        <v>CAPRINO VR</v>
      </c>
      <c r="E81" s="162">
        <v>11.06</v>
      </c>
      <c r="F81" s="105">
        <v>1</v>
      </c>
      <c r="K81"/>
    </row>
    <row r="82" spans="1:11" ht="12.75">
      <c r="A82" s="3">
        <f>DATI!A119</f>
        <v>8</v>
      </c>
      <c r="B82" s="19">
        <f>DATI!B119</f>
        <v>36378</v>
      </c>
      <c r="C82" s="13" t="str">
        <f>DATI!C119</f>
        <v>Tenca Andrea</v>
      </c>
      <c r="D82" s="14" t="str">
        <f>DATI!D119</f>
        <v>CAPRINO VR</v>
      </c>
      <c r="E82" s="160">
        <v>8.03</v>
      </c>
      <c r="F82" s="29">
        <v>7</v>
      </c>
      <c r="K82"/>
    </row>
    <row r="83" spans="1:11" ht="12.75">
      <c r="A83" s="3">
        <f>DATI!A120</f>
        <v>9</v>
      </c>
      <c r="B83" s="19">
        <f>DATI!B120</f>
        <v>36255</v>
      </c>
      <c r="C83" s="13" t="str">
        <f>DATI!C120</f>
        <v>Zaninelli Filippo</v>
      </c>
      <c r="D83" s="14" t="str">
        <f>DATI!D120</f>
        <v>CAPRINO VR</v>
      </c>
      <c r="E83" s="162">
        <v>9.23</v>
      </c>
      <c r="F83" s="105">
        <v>2</v>
      </c>
      <c r="K83"/>
    </row>
    <row r="84" spans="1:11" ht="12.75">
      <c r="A84" s="3">
        <f>DATI!A121</f>
        <v>10</v>
      </c>
      <c r="B84" s="48">
        <f>DATI!B121</f>
        <v>36244</v>
      </c>
      <c r="C84" s="4" t="str">
        <f>DATI!C121</f>
        <v>Liber Leris Carlino</v>
      </c>
      <c r="D84" s="14" t="str">
        <f>DATI!D121</f>
        <v>CAVAION VR</v>
      </c>
      <c r="E84" s="160">
        <v>8.18</v>
      </c>
      <c r="F84" s="29">
        <v>6</v>
      </c>
      <c r="K84"/>
    </row>
    <row r="85" spans="1:11" ht="12.75">
      <c r="A85" s="3">
        <f>DATI!A122</f>
        <v>11</v>
      </c>
      <c r="B85" s="48">
        <f>DATI!B122</f>
        <v>36412</v>
      </c>
      <c r="C85" s="13" t="str">
        <f>DATI!C122</f>
        <v>Catteschi Elia</v>
      </c>
      <c r="D85" s="14" t="str">
        <f>DATI!D122</f>
        <v>CAVAION VR</v>
      </c>
      <c r="E85" s="162">
        <v>5.4</v>
      </c>
      <c r="F85" s="105">
        <v>15</v>
      </c>
      <c r="K85"/>
    </row>
    <row r="86" spans="1:11" ht="12.75">
      <c r="A86" s="3">
        <f>DATI!A123</f>
        <v>12</v>
      </c>
      <c r="B86" s="48">
        <f>DATI!B123</f>
        <v>36810</v>
      </c>
      <c r="C86" s="13" t="str">
        <f>DATI!C123</f>
        <v>Moglia Nicolò</v>
      </c>
      <c r="D86" s="14" t="str">
        <f>DATI!D123</f>
        <v>CAVAION VR</v>
      </c>
      <c r="E86" s="160">
        <v>6.4</v>
      </c>
      <c r="F86" s="29">
        <v>12</v>
      </c>
      <c r="K86"/>
    </row>
    <row r="87" spans="1:11" ht="12.75">
      <c r="A87" s="3">
        <f>DATI!A124</f>
        <v>13</v>
      </c>
      <c r="B87" s="48">
        <f>DATI!B124</f>
        <v>36336</v>
      </c>
      <c r="C87" s="13" t="str">
        <f>DATI!C124</f>
        <v>Dall'Ora Matteo</v>
      </c>
      <c r="D87" s="14" t="str">
        <f>DATI!D124</f>
        <v>PERI</v>
      </c>
      <c r="E87" s="162">
        <v>5.65</v>
      </c>
      <c r="F87" s="105">
        <v>14</v>
      </c>
      <c r="K87"/>
    </row>
    <row r="88" spans="1:11" ht="12.75">
      <c r="A88" s="3">
        <f>DATI!A125</f>
        <v>14</v>
      </c>
      <c r="B88" s="48">
        <f>DATI!B125</f>
        <v>36282</v>
      </c>
      <c r="C88" s="13" t="str">
        <f>DATI!C125</f>
        <v>Mohammadi Younesse</v>
      </c>
      <c r="D88" s="14" t="str">
        <f>DATI!D125</f>
        <v>PERI</v>
      </c>
      <c r="E88" s="160">
        <v>8.95</v>
      </c>
      <c r="F88" s="29">
        <v>3</v>
      </c>
      <c r="K88"/>
    </row>
    <row r="89" spans="1:11" ht="12.75">
      <c r="A89" s="3">
        <f>DATI!A126</f>
        <v>15</v>
      </c>
      <c r="B89" s="48">
        <f>DATI!B126</f>
        <v>36231</v>
      </c>
      <c r="C89" s="13" t="str">
        <f>DATI!C126</f>
        <v>Gasparini Michele</v>
      </c>
      <c r="D89" s="14" t="str">
        <f>DATI!D126</f>
        <v>PERI</v>
      </c>
      <c r="E89" s="162">
        <v>7.83</v>
      </c>
      <c r="F89" s="105">
        <v>9</v>
      </c>
      <c r="K89"/>
    </row>
    <row r="90" spans="1:11" ht="12.75">
      <c r="A90" s="3">
        <f>DATI!A127</f>
        <v>16</v>
      </c>
      <c r="B90" s="48">
        <f>DATI!B127</f>
        <v>0</v>
      </c>
      <c r="C90" s="13">
        <f>DATI!C127</f>
        <v>0</v>
      </c>
      <c r="D90" s="14">
        <f>DATI!D127</f>
        <v>0</v>
      </c>
      <c r="E90" s="160"/>
      <c r="F90" s="29">
        <v>19</v>
      </c>
      <c r="K90"/>
    </row>
    <row r="91" spans="1:11" ht="12.75">
      <c r="A91" s="3">
        <f>DATI!A128</f>
        <v>17</v>
      </c>
      <c r="B91" s="48">
        <f>DATI!B128</f>
        <v>0</v>
      </c>
      <c r="C91" s="13">
        <f>DATI!C128</f>
        <v>0</v>
      </c>
      <c r="D91" s="14">
        <f>DATI!D128</f>
        <v>0</v>
      </c>
      <c r="E91" s="162"/>
      <c r="F91" s="105">
        <v>20</v>
      </c>
      <c r="K91"/>
    </row>
    <row r="92" spans="1:11" ht="12.75">
      <c r="A92" s="3">
        <f>DATI!A129</f>
        <v>18</v>
      </c>
      <c r="B92" s="48">
        <f>DATI!B129</f>
        <v>0</v>
      </c>
      <c r="C92" s="13">
        <f>DATI!C129</f>
        <v>0</v>
      </c>
      <c r="D92" s="14">
        <f>DATI!D129</f>
        <v>0</v>
      </c>
      <c r="E92" s="160"/>
      <c r="F92" s="29">
        <v>21</v>
      </c>
      <c r="K92"/>
    </row>
    <row r="93" spans="1:11" ht="12.75">
      <c r="A93" s="3">
        <f>DATI!A130</f>
        <v>19</v>
      </c>
      <c r="B93" s="48">
        <f>DATI!B130</f>
        <v>36374</v>
      </c>
      <c r="C93" s="13" t="str">
        <f>DATI!C130</f>
        <v>Formaggioni Pietro</v>
      </c>
      <c r="D93" s="14" t="str">
        <f>DATI!D130</f>
        <v>MALCESINE</v>
      </c>
      <c r="E93" s="162">
        <v>8</v>
      </c>
      <c r="F93" s="105">
        <v>8</v>
      </c>
      <c r="K93"/>
    </row>
    <row r="94" spans="1:11" ht="12.75">
      <c r="A94" s="3">
        <f>DATI!A131</f>
        <v>20</v>
      </c>
      <c r="B94" s="48">
        <f>DATI!B131</f>
        <v>36170</v>
      </c>
      <c r="C94" s="13" t="str">
        <f>DATI!C131</f>
        <v>Angelini Alessandro</v>
      </c>
      <c r="D94" s="14" t="str">
        <f>DATI!D131</f>
        <v>MALCESINE</v>
      </c>
      <c r="E94" s="160">
        <v>8.28</v>
      </c>
      <c r="F94" s="29">
        <v>5</v>
      </c>
      <c r="K94"/>
    </row>
    <row r="95" spans="1:11" ht="12.75">
      <c r="A95" s="3">
        <f>DATI!A132</f>
        <v>21</v>
      </c>
      <c r="B95" s="48">
        <f>DATI!B132</f>
        <v>36197</v>
      </c>
      <c r="C95" s="13" t="str">
        <f>DATI!C132</f>
        <v>Joergensen Alex</v>
      </c>
      <c r="D95" s="14" t="str">
        <f>DATI!D132</f>
        <v>MALCESINE</v>
      </c>
      <c r="E95" s="162">
        <v>7.17</v>
      </c>
      <c r="F95" s="105">
        <v>10</v>
      </c>
      <c r="K95"/>
    </row>
    <row r="96" spans="1:11" ht="12.75">
      <c r="A96" s="3">
        <f>DATI!A133</f>
        <v>22</v>
      </c>
      <c r="B96" s="48">
        <f>DATI!B133</f>
        <v>0</v>
      </c>
      <c r="C96" s="13">
        <f>DATI!C133</f>
        <v>0</v>
      </c>
      <c r="D96" s="14">
        <f>DATI!D133</f>
        <v>0</v>
      </c>
      <c r="E96" s="160"/>
      <c r="F96" s="29">
        <v>22</v>
      </c>
      <c r="K96"/>
    </row>
    <row r="97" spans="1:11" ht="12.75">
      <c r="A97" s="3">
        <f>DATI!A134</f>
        <v>23</v>
      </c>
      <c r="B97" s="48">
        <f>DATI!B134</f>
        <v>0</v>
      </c>
      <c r="C97" s="13">
        <f>DATI!C134</f>
        <v>0</v>
      </c>
      <c r="D97" s="14">
        <f>DATI!D134</f>
        <v>0</v>
      </c>
      <c r="E97" s="162"/>
      <c r="F97" s="105">
        <v>23</v>
      </c>
      <c r="K97"/>
    </row>
    <row r="98" spans="1:11" ht="12.75">
      <c r="A98" s="3">
        <f>DATI!A135</f>
        <v>24</v>
      </c>
      <c r="B98" s="48">
        <f>DATI!B135</f>
        <v>0</v>
      </c>
      <c r="C98" s="13">
        <f>DATI!C135</f>
        <v>0</v>
      </c>
      <c r="D98" s="14">
        <f>DATI!D135</f>
        <v>0</v>
      </c>
      <c r="E98" s="160"/>
      <c r="F98" s="29">
        <v>24</v>
      </c>
      <c r="K98"/>
    </row>
    <row r="99" spans="1:11" ht="12.75">
      <c r="A99" s="3">
        <f>DATI!A136</f>
        <v>25</v>
      </c>
      <c r="B99" s="48">
        <f>DATI!B136</f>
        <v>0</v>
      </c>
      <c r="C99" s="13">
        <f>DATI!C136</f>
        <v>0</v>
      </c>
      <c r="D99" s="14">
        <f>DATI!D136</f>
        <v>0</v>
      </c>
      <c r="E99" s="162"/>
      <c r="F99" s="105">
        <v>25</v>
      </c>
      <c r="K99"/>
    </row>
    <row r="100" spans="1:11" ht="12.75">
      <c r="A100" s="3">
        <f>DATI!A137</f>
        <v>26</v>
      </c>
      <c r="B100" s="48">
        <f>DATI!B137</f>
        <v>0</v>
      </c>
      <c r="C100" s="13">
        <f>DATI!C137</f>
        <v>0</v>
      </c>
      <c r="D100" s="14">
        <f>DATI!D137</f>
        <v>0</v>
      </c>
      <c r="E100" s="160"/>
      <c r="F100" s="29">
        <v>26</v>
      </c>
      <c r="K100"/>
    </row>
    <row r="101" spans="1:11" ht="12.75">
      <c r="A101" s="3">
        <f>DATI!A138</f>
        <v>27</v>
      </c>
      <c r="B101" s="48">
        <f>DATI!B138</f>
        <v>0</v>
      </c>
      <c r="C101" s="13">
        <f>DATI!C138</f>
        <v>0</v>
      </c>
      <c r="D101" s="13">
        <f>DATI!D138</f>
        <v>0</v>
      </c>
      <c r="E101" s="162"/>
      <c r="F101" s="105">
        <v>27</v>
      </c>
      <c r="K101"/>
    </row>
    <row r="102" spans="1:11" ht="12.75">
      <c r="A102" s="3">
        <f>DATI!A139</f>
        <v>28</v>
      </c>
      <c r="B102" s="48">
        <f>DATI!B139</f>
        <v>0</v>
      </c>
      <c r="C102" s="13">
        <f>DATI!C139</f>
        <v>0</v>
      </c>
      <c r="D102" s="15">
        <f>DATI!D139</f>
        <v>0</v>
      </c>
      <c r="E102" s="160"/>
      <c r="F102" s="29">
        <v>28</v>
      </c>
      <c r="K102"/>
    </row>
    <row r="103" spans="1:11" ht="12.75">
      <c r="A103" s="3">
        <f>DATI!A140</f>
        <v>29</v>
      </c>
      <c r="B103" s="48">
        <f>DATI!B140</f>
        <v>0</v>
      </c>
      <c r="C103" s="13">
        <f>DATI!C140</f>
        <v>0</v>
      </c>
      <c r="D103" s="15">
        <f>DATI!D140</f>
        <v>0</v>
      </c>
      <c r="E103" s="160"/>
      <c r="F103" s="105">
        <v>29</v>
      </c>
      <c r="K103"/>
    </row>
    <row r="104" spans="1:11" ht="12.75">
      <c r="A104" s="3">
        <f>DATI!A141</f>
        <v>30</v>
      </c>
      <c r="B104" s="48">
        <f>DATI!B141</f>
        <v>0</v>
      </c>
      <c r="C104" s="13">
        <f>DATI!C141</f>
        <v>0</v>
      </c>
      <c r="D104" s="15">
        <f>DATI!D141</f>
        <v>0</v>
      </c>
      <c r="E104" s="160"/>
      <c r="F104" s="29">
        <v>30</v>
      </c>
      <c r="K104"/>
    </row>
    <row r="105" spans="1:11" ht="12.75">
      <c r="A105" s="3">
        <f>DATI!A142</f>
        <v>31</v>
      </c>
      <c r="B105" s="48">
        <f>DATI!B142</f>
        <v>0</v>
      </c>
      <c r="C105" s="13">
        <f>DATI!C142</f>
        <v>0</v>
      </c>
      <c r="D105" s="15">
        <f>DATI!D142</f>
        <v>0</v>
      </c>
      <c r="E105" s="160"/>
      <c r="F105" s="105">
        <v>31</v>
      </c>
      <c r="K105"/>
    </row>
    <row r="106" spans="1:11" ht="12.75">
      <c r="A106" s="3">
        <f>DATI!A143</f>
        <v>32</v>
      </c>
      <c r="B106" s="48">
        <f>DATI!B143</f>
        <v>0</v>
      </c>
      <c r="C106" s="13">
        <f>DATI!C143</f>
        <v>0</v>
      </c>
      <c r="D106" s="15">
        <f>DATI!D143</f>
        <v>0</v>
      </c>
      <c r="E106" s="160"/>
      <c r="F106" s="29">
        <v>32</v>
      </c>
      <c r="K106"/>
    </row>
    <row r="107" spans="1:11" ht="13.5" thickBot="1">
      <c r="A107" s="5">
        <f>DATI!A144</f>
        <v>33</v>
      </c>
      <c r="B107" s="49">
        <f>DATI!B144</f>
        <v>0</v>
      </c>
      <c r="C107" s="16">
        <f>DATI!C144</f>
        <v>0</v>
      </c>
      <c r="D107" s="17">
        <f>DATI!D144</f>
        <v>0</v>
      </c>
      <c r="E107" s="161"/>
      <c r="F107" s="105">
        <v>33</v>
      </c>
      <c r="K107"/>
    </row>
    <row r="108" ht="12.75">
      <c r="K108"/>
    </row>
  </sheetData>
  <sheetProtection/>
  <mergeCells count="6">
    <mergeCell ref="A1:D1"/>
    <mergeCell ref="E1:F1"/>
    <mergeCell ref="A73:D73"/>
    <mergeCell ref="E73:F73"/>
    <mergeCell ref="A37:D37"/>
    <mergeCell ref="E37:F37"/>
  </mergeCells>
  <printOptions horizontalCentered="1"/>
  <pageMargins left="0.5905511811023623" right="0.5905511811023623" top="0.7874015748031497" bottom="0.7874015748031497" header="0.5118110236220472" footer="0.5118110236220472"/>
  <pageSetup orientation="landscape" paperSize="9" r:id="rId2"/>
  <headerFooter alignWithMargins="0">
    <oddHeader>&amp;C&amp;"Arial,Grassetto"&amp;12 8° TROFEO BALDO - GARDA</oddHeader>
    <oddFooter>&amp;CPagina &amp;P&amp;RBALDO-GARDA 8°.xls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6"/>
  <dimension ref="A1:K108"/>
  <sheetViews>
    <sheetView zoomScalePageLayoutView="0" workbookViewId="0" topLeftCell="A1">
      <selection activeCell="E75" sqref="E75:F107"/>
    </sheetView>
  </sheetViews>
  <sheetFormatPr defaultColWidth="9.140625" defaultRowHeight="12.75"/>
  <cols>
    <col min="1" max="1" width="6.7109375" style="0" customWidth="1"/>
    <col min="2" max="2" width="11.8515625" style="0" customWidth="1"/>
    <col min="3" max="3" width="27.7109375" style="0" customWidth="1"/>
    <col min="4" max="4" width="21.421875" style="0" customWidth="1"/>
    <col min="5" max="6" width="12.7109375" style="0" customWidth="1"/>
    <col min="11" max="11" width="10.57421875" style="8" customWidth="1"/>
  </cols>
  <sheetData>
    <row r="1" spans="1:11" ht="26.25" customHeight="1" thickBot="1">
      <c r="A1" s="292" t="s">
        <v>17</v>
      </c>
      <c r="B1" s="293"/>
      <c r="C1" s="293"/>
      <c r="D1" s="294"/>
      <c r="E1" s="299" t="s">
        <v>4</v>
      </c>
      <c r="F1" s="299"/>
      <c r="K1"/>
    </row>
    <row r="2" spans="1:11" ht="13.5" thickBot="1">
      <c r="A2" s="7" t="s">
        <v>13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10</v>
      </c>
      <c r="K2"/>
    </row>
    <row r="3" spans="1:11" ht="12.75">
      <c r="A3" s="9">
        <f>DATI!A148</f>
        <v>1</v>
      </c>
      <c r="B3" s="47">
        <f>DATI!B148</f>
        <v>0</v>
      </c>
      <c r="C3" s="2">
        <f>DATI!C148</f>
        <v>0</v>
      </c>
      <c r="D3" s="4">
        <f>DATI!D148</f>
        <v>0</v>
      </c>
      <c r="E3" s="159"/>
      <c r="F3" s="104">
        <v>16</v>
      </c>
      <c r="K3"/>
    </row>
    <row r="4" spans="1:11" ht="12.75">
      <c r="A4" s="3">
        <f>DATI!A149</f>
        <v>2</v>
      </c>
      <c r="B4" s="48">
        <f>DATI!B149</f>
        <v>0</v>
      </c>
      <c r="C4" s="4">
        <f>DATI!C149</f>
        <v>0</v>
      </c>
      <c r="D4" s="4">
        <f>DATI!D149</f>
        <v>0</v>
      </c>
      <c r="E4" s="160"/>
      <c r="F4" s="28">
        <v>17</v>
      </c>
      <c r="K4"/>
    </row>
    <row r="5" spans="1:11" ht="12.75">
      <c r="A5" s="3">
        <f>DATI!A150</f>
        <v>3</v>
      </c>
      <c r="B5" s="48">
        <f>DATI!B150</f>
        <v>0</v>
      </c>
      <c r="C5" s="4">
        <f>DATI!C150</f>
        <v>0</v>
      </c>
      <c r="D5" s="4">
        <f>DATI!D150</f>
        <v>0</v>
      </c>
      <c r="E5" s="160"/>
      <c r="F5" s="104">
        <v>18</v>
      </c>
      <c r="K5"/>
    </row>
    <row r="6" spans="1:11" ht="12.75">
      <c r="A6" s="3">
        <f>DATI!A151</f>
        <v>4</v>
      </c>
      <c r="B6" s="48">
        <f>DATI!B151</f>
        <v>36007</v>
      </c>
      <c r="C6" s="4" t="str">
        <f>DATI!C151</f>
        <v>Ragnolini Greta</v>
      </c>
      <c r="D6" s="11" t="str">
        <f>DATI!D151</f>
        <v>VALEGGIO S.M.</v>
      </c>
      <c r="E6" s="160">
        <v>3.96</v>
      </c>
      <c r="F6" s="28">
        <v>3</v>
      </c>
      <c r="K6"/>
    </row>
    <row r="7" spans="1:11" ht="12.75">
      <c r="A7" s="3">
        <f>DATI!A152</f>
        <v>5</v>
      </c>
      <c r="B7" s="48">
        <f>DATI!B152</f>
        <v>36020</v>
      </c>
      <c r="C7" s="4" t="str">
        <f>DATI!C152</f>
        <v>Marchi Valentina</v>
      </c>
      <c r="D7" s="11" t="str">
        <f>DATI!D152</f>
        <v>VALEGGIO S.M.</v>
      </c>
      <c r="E7" s="160">
        <v>3.97</v>
      </c>
      <c r="F7" s="104">
        <v>2</v>
      </c>
      <c r="K7"/>
    </row>
    <row r="8" spans="1:11" ht="12.75">
      <c r="A8" s="3">
        <f>DATI!A153</f>
        <v>6</v>
      </c>
      <c r="B8" s="48">
        <f>DATI!B153</f>
        <v>35918</v>
      </c>
      <c r="C8" s="4" t="str">
        <f>DATI!C153</f>
        <v>Comini Gaia</v>
      </c>
      <c r="D8" s="11" t="str">
        <f>DATI!D153</f>
        <v>VALEGGIO S.M.</v>
      </c>
      <c r="E8" s="160">
        <v>3.76</v>
      </c>
      <c r="F8" s="28">
        <v>6</v>
      </c>
      <c r="K8"/>
    </row>
    <row r="9" spans="1:11" ht="12.75">
      <c r="A9" s="3">
        <f>DATI!A154</f>
        <v>7</v>
      </c>
      <c r="B9" s="48" t="str">
        <f>DATI!B154</f>
        <v>31/11/1998</v>
      </c>
      <c r="C9" s="4" t="str">
        <f>DATI!C154</f>
        <v>Cobelli Aurora</v>
      </c>
      <c r="D9" s="11" t="str">
        <f>DATI!D154</f>
        <v>CAPRINO VR</v>
      </c>
      <c r="E9" s="160">
        <v>3.84</v>
      </c>
      <c r="F9" s="104">
        <v>5</v>
      </c>
      <c r="K9"/>
    </row>
    <row r="10" spans="1:11" ht="12.75">
      <c r="A10" s="3">
        <f>DATI!A155</f>
        <v>8</v>
      </c>
      <c r="B10" s="48">
        <f>DATI!B155</f>
        <v>36018</v>
      </c>
      <c r="C10" s="4" t="str">
        <f>DATI!C155</f>
        <v>Vicenzi Giorgia</v>
      </c>
      <c r="D10" s="11" t="str">
        <f>DATI!D155</f>
        <v>CAPRINO VR</v>
      </c>
      <c r="E10" s="160">
        <v>3.39</v>
      </c>
      <c r="F10" s="28">
        <v>11</v>
      </c>
      <c r="K10"/>
    </row>
    <row r="11" spans="1:11" ht="12.75">
      <c r="A11" s="3">
        <f>DATI!A156</f>
        <v>9</v>
      </c>
      <c r="B11" s="48">
        <f>DATI!B156</f>
        <v>35827</v>
      </c>
      <c r="C11" s="4" t="str">
        <f>DATI!C156</f>
        <v>Modena Elena</v>
      </c>
      <c r="D11" s="11" t="str">
        <f>DATI!D156</f>
        <v>CAPRINO VR</v>
      </c>
      <c r="E11" s="160">
        <v>4</v>
      </c>
      <c r="F11" s="104">
        <v>1</v>
      </c>
      <c r="K11"/>
    </row>
    <row r="12" spans="1:11" ht="12.75">
      <c r="A12" s="3">
        <f>DATI!A157</f>
        <v>10</v>
      </c>
      <c r="B12" s="48">
        <f>DATI!B157</f>
        <v>36096</v>
      </c>
      <c r="C12" s="4" t="str">
        <f>DATI!C157</f>
        <v>Gaspari Ilenia</v>
      </c>
      <c r="D12" s="11" t="str">
        <f>DATI!D157</f>
        <v>CAVAION VR</v>
      </c>
      <c r="E12" s="160">
        <v>3.55</v>
      </c>
      <c r="F12" s="28">
        <v>10</v>
      </c>
      <c r="K12"/>
    </row>
    <row r="13" spans="1:11" ht="12.75">
      <c r="A13" s="3">
        <f>DATI!A158</f>
        <v>11</v>
      </c>
      <c r="B13" s="48">
        <f>DATI!B158</f>
        <v>35937</v>
      </c>
      <c r="C13" s="4" t="str">
        <f>DATI!C158</f>
        <v>Tedesco Elisa</v>
      </c>
      <c r="D13" s="11" t="str">
        <f>DATI!D158</f>
        <v>CAVAION VR</v>
      </c>
      <c r="E13" s="160">
        <v>3.95</v>
      </c>
      <c r="F13" s="104">
        <v>4</v>
      </c>
      <c r="K13"/>
    </row>
    <row r="14" spans="1:11" ht="12.75">
      <c r="A14" s="3">
        <f>DATI!A159</f>
        <v>12</v>
      </c>
      <c r="B14" s="48">
        <f>DATI!B159</f>
        <v>35889</v>
      </c>
      <c r="C14" s="4" t="str">
        <f>DATI!C159</f>
        <v>Saponeri Nicole</v>
      </c>
      <c r="D14" s="11" t="str">
        <f>DATI!D159</f>
        <v>CAVAION VR</v>
      </c>
      <c r="E14" s="160">
        <v>3.58</v>
      </c>
      <c r="F14" s="28">
        <v>9</v>
      </c>
      <c r="K14"/>
    </row>
    <row r="15" spans="1:11" ht="12.75">
      <c r="A15" s="3">
        <f>DATI!A160</f>
        <v>13</v>
      </c>
      <c r="B15" s="48">
        <f>DATI!B160</f>
        <v>35879</v>
      </c>
      <c r="C15" s="4" t="str">
        <f>DATI!C160</f>
        <v>Dalle Vedove Sabrina</v>
      </c>
      <c r="D15" s="11" t="str">
        <f>DATI!D160</f>
        <v>PERI</v>
      </c>
      <c r="E15" s="160">
        <v>3.29</v>
      </c>
      <c r="F15" s="104">
        <v>13</v>
      </c>
      <c r="K15"/>
    </row>
    <row r="16" spans="1:11" ht="12.75">
      <c r="A16" s="3">
        <f>DATI!A161</f>
        <v>14</v>
      </c>
      <c r="B16" s="48">
        <f>DATI!B161</f>
        <v>36005</v>
      </c>
      <c r="C16" s="4" t="str">
        <f>DATI!C161</f>
        <v>Bertasi Irene</v>
      </c>
      <c r="D16" s="11" t="str">
        <f>DATI!D161</f>
        <v>PERI</v>
      </c>
      <c r="E16" s="160">
        <v>3.36</v>
      </c>
      <c r="F16" s="28">
        <v>12</v>
      </c>
      <c r="K16"/>
    </row>
    <row r="17" spans="1:11" ht="12.75">
      <c r="A17" s="3">
        <f>DATI!A162</f>
        <v>15</v>
      </c>
      <c r="B17" s="48">
        <f>DATI!B162</f>
        <v>35871</v>
      </c>
      <c r="C17" s="4" t="str">
        <f>DATI!C162</f>
        <v>Dalle Vedove Giada</v>
      </c>
      <c r="D17" s="11" t="str">
        <f>DATI!D162</f>
        <v>PERI</v>
      </c>
      <c r="E17" s="160">
        <v>3.08</v>
      </c>
      <c r="F17" s="104">
        <v>14</v>
      </c>
      <c r="K17"/>
    </row>
    <row r="18" spans="1:11" ht="12.75">
      <c r="A18" s="3">
        <f>DATI!A163</f>
        <v>16</v>
      </c>
      <c r="B18" s="48">
        <f>DATI!B163</f>
        <v>0</v>
      </c>
      <c r="C18" s="4">
        <f>DATI!C163</f>
        <v>0</v>
      </c>
      <c r="D18" s="11">
        <f>DATI!D163</f>
        <v>0</v>
      </c>
      <c r="E18" s="160"/>
      <c r="F18" s="28">
        <v>19</v>
      </c>
      <c r="K18"/>
    </row>
    <row r="19" spans="1:11" ht="12.75">
      <c r="A19" s="3">
        <f>DATI!A164</f>
        <v>17</v>
      </c>
      <c r="B19" s="48">
        <f>DATI!B164</f>
        <v>0</v>
      </c>
      <c r="C19" s="4">
        <f>DATI!C164</f>
        <v>0</v>
      </c>
      <c r="D19" s="11">
        <f>DATI!D164</f>
        <v>0</v>
      </c>
      <c r="E19" s="160"/>
      <c r="F19" s="104">
        <v>20</v>
      </c>
      <c r="K19"/>
    </row>
    <row r="20" spans="1:11" ht="12.75">
      <c r="A20" s="3">
        <f>DATI!A165</f>
        <v>18</v>
      </c>
      <c r="B20" s="48">
        <f>DATI!B165</f>
        <v>0</v>
      </c>
      <c r="C20" s="4">
        <f>DATI!C165</f>
        <v>0</v>
      </c>
      <c r="D20" s="11">
        <f>DATI!D165</f>
        <v>0</v>
      </c>
      <c r="E20" s="160"/>
      <c r="F20" s="28">
        <v>21</v>
      </c>
      <c r="K20"/>
    </row>
    <row r="21" spans="1:11" ht="12.75">
      <c r="A21" s="3">
        <f>DATI!A166</f>
        <v>19</v>
      </c>
      <c r="B21" s="48">
        <f>DATI!B166</f>
        <v>35872</v>
      </c>
      <c r="C21" s="4" t="str">
        <f>DATI!C166</f>
        <v>Sartori  Lisa</v>
      </c>
      <c r="D21" s="11" t="str">
        <f>DATI!D166</f>
        <v>MALCESINE</v>
      </c>
      <c r="E21" s="160">
        <v>3.74</v>
      </c>
      <c r="F21" s="104">
        <v>7</v>
      </c>
      <c r="K21"/>
    </row>
    <row r="22" spans="1:11" ht="12.75">
      <c r="A22" s="3">
        <f>DATI!A167</f>
        <v>20</v>
      </c>
      <c r="B22" s="48">
        <f>DATI!B167</f>
        <v>36141</v>
      </c>
      <c r="C22" s="4" t="str">
        <f>DATI!C167</f>
        <v>Trimeloni Lucrezia</v>
      </c>
      <c r="D22" s="11" t="str">
        <f>DATI!D167</f>
        <v>MALCESINE</v>
      </c>
      <c r="E22" s="160">
        <v>3.61</v>
      </c>
      <c r="F22" s="28">
        <v>8</v>
      </c>
      <c r="K22"/>
    </row>
    <row r="23" spans="1:11" ht="12.75">
      <c r="A23" s="3">
        <f>DATI!A168</f>
        <v>21</v>
      </c>
      <c r="B23" s="48">
        <f>DATI!B168</f>
        <v>36157</v>
      </c>
      <c r="C23" s="4" t="str">
        <f>DATI!C168</f>
        <v>Saibanti Giulia</v>
      </c>
      <c r="D23" s="11" t="str">
        <f>DATI!D168</f>
        <v>MALCESINE</v>
      </c>
      <c r="E23" s="160">
        <v>2.84</v>
      </c>
      <c r="F23" s="104">
        <v>15</v>
      </c>
      <c r="K23"/>
    </row>
    <row r="24" spans="1:11" ht="12.75">
      <c r="A24" s="3">
        <f>DATI!A169</f>
        <v>22</v>
      </c>
      <c r="B24" s="48">
        <f>DATI!B169</f>
        <v>0</v>
      </c>
      <c r="C24" s="4">
        <f>DATI!C169</f>
        <v>0</v>
      </c>
      <c r="D24" s="11">
        <f>DATI!D169</f>
        <v>0</v>
      </c>
      <c r="E24" s="160"/>
      <c r="F24" s="28">
        <v>22</v>
      </c>
      <c r="K24"/>
    </row>
    <row r="25" spans="1:11" ht="12.75">
      <c r="A25" s="3">
        <f>DATI!A170</f>
        <v>23</v>
      </c>
      <c r="B25" s="48">
        <f>DATI!B170</f>
        <v>0</v>
      </c>
      <c r="C25" s="4">
        <f>DATI!C170</f>
        <v>0</v>
      </c>
      <c r="D25" s="11">
        <f>DATI!D170</f>
        <v>0</v>
      </c>
      <c r="E25" s="160"/>
      <c r="F25" s="104">
        <v>23</v>
      </c>
      <c r="K25"/>
    </row>
    <row r="26" spans="1:11" ht="12.75">
      <c r="A26" s="3">
        <f>DATI!A171</f>
        <v>24</v>
      </c>
      <c r="B26" s="48">
        <f>DATI!B171</f>
        <v>0</v>
      </c>
      <c r="C26" s="4">
        <f>DATI!C171</f>
        <v>0</v>
      </c>
      <c r="D26" s="11">
        <f>DATI!D171</f>
        <v>0</v>
      </c>
      <c r="E26" s="160"/>
      <c r="F26" s="28">
        <v>24</v>
      </c>
      <c r="K26"/>
    </row>
    <row r="27" spans="1:11" ht="12.75">
      <c r="A27" s="3">
        <f>DATI!A172</f>
        <v>25</v>
      </c>
      <c r="B27" s="48">
        <f>DATI!B172</f>
        <v>0</v>
      </c>
      <c r="C27" s="4">
        <f>DATI!C172</f>
        <v>0</v>
      </c>
      <c r="D27" s="11">
        <f>DATI!D172</f>
        <v>0</v>
      </c>
      <c r="E27" s="160"/>
      <c r="F27" s="104">
        <v>25</v>
      </c>
      <c r="K27"/>
    </row>
    <row r="28" spans="1:11" ht="12.75">
      <c r="A28" s="3">
        <f>DATI!A173</f>
        <v>26</v>
      </c>
      <c r="B28" s="48">
        <f>DATI!B173</f>
        <v>0</v>
      </c>
      <c r="C28" s="4">
        <f>DATI!C173</f>
        <v>0</v>
      </c>
      <c r="D28" s="11">
        <f>DATI!D173</f>
        <v>0</v>
      </c>
      <c r="E28" s="160"/>
      <c r="F28" s="28">
        <v>26</v>
      </c>
      <c r="K28"/>
    </row>
    <row r="29" spans="1:11" ht="12.75">
      <c r="A29" s="3">
        <f>DATI!A174</f>
        <v>27</v>
      </c>
      <c r="B29" s="48">
        <f>DATI!B174</f>
        <v>0</v>
      </c>
      <c r="C29" s="4">
        <f>DATI!C174</f>
        <v>0</v>
      </c>
      <c r="D29" s="4">
        <f>DATI!D174</f>
        <v>0</v>
      </c>
      <c r="E29" s="160"/>
      <c r="F29" s="104">
        <v>27</v>
      </c>
      <c r="K29"/>
    </row>
    <row r="30" spans="1:11" ht="12.75">
      <c r="A30" s="3">
        <f>DATI!A175</f>
        <v>28</v>
      </c>
      <c r="B30" s="48">
        <f>DATI!B175</f>
        <v>0</v>
      </c>
      <c r="C30" s="13">
        <f>DATI!C175</f>
        <v>0</v>
      </c>
      <c r="D30" s="15">
        <f>DATI!D175</f>
        <v>0</v>
      </c>
      <c r="E30" s="160"/>
      <c r="F30" s="28">
        <v>28</v>
      </c>
      <c r="K30"/>
    </row>
    <row r="31" spans="1:11" ht="12.75">
      <c r="A31" s="3">
        <f>DATI!A176</f>
        <v>29</v>
      </c>
      <c r="B31" s="48">
        <f>DATI!B176</f>
        <v>0</v>
      </c>
      <c r="C31" s="13">
        <f>DATI!C176</f>
        <v>0</v>
      </c>
      <c r="D31" s="15">
        <f>DATI!D176</f>
        <v>0</v>
      </c>
      <c r="E31" s="160"/>
      <c r="F31" s="104">
        <v>29</v>
      </c>
      <c r="K31"/>
    </row>
    <row r="32" spans="1:11" ht="12.75">
      <c r="A32" s="3">
        <f>DATI!A177</f>
        <v>30</v>
      </c>
      <c r="B32" s="48">
        <f>DATI!B177</f>
        <v>0</v>
      </c>
      <c r="C32" s="13">
        <f>DATI!C177</f>
        <v>0</v>
      </c>
      <c r="D32" s="15">
        <f>DATI!D177</f>
        <v>0</v>
      </c>
      <c r="E32" s="160"/>
      <c r="F32" s="28">
        <v>30</v>
      </c>
      <c r="K32"/>
    </row>
    <row r="33" spans="1:11" ht="12.75">
      <c r="A33" s="3">
        <f>DATI!A178</f>
        <v>31</v>
      </c>
      <c r="B33" s="48">
        <f>DATI!B178</f>
        <v>0</v>
      </c>
      <c r="C33" s="13">
        <f>DATI!C178</f>
        <v>0</v>
      </c>
      <c r="D33" s="15">
        <f>DATI!D178</f>
        <v>0</v>
      </c>
      <c r="E33" s="160"/>
      <c r="F33" s="104">
        <v>31</v>
      </c>
      <c r="K33"/>
    </row>
    <row r="34" spans="1:11" ht="12.75">
      <c r="A34" s="3">
        <f>DATI!A179</f>
        <v>32</v>
      </c>
      <c r="B34" s="48">
        <f>DATI!B179</f>
        <v>0</v>
      </c>
      <c r="C34" s="13">
        <f>DATI!C179</f>
        <v>0</v>
      </c>
      <c r="D34" s="15">
        <f>DATI!D179</f>
        <v>0</v>
      </c>
      <c r="E34" s="160"/>
      <c r="F34" s="28">
        <v>32</v>
      </c>
      <c r="K34"/>
    </row>
    <row r="35" spans="1:11" ht="13.5" thickBot="1">
      <c r="A35" s="5">
        <f>DATI!A180</f>
        <v>33</v>
      </c>
      <c r="B35" s="49">
        <f>DATI!B180</f>
        <v>0</v>
      </c>
      <c r="C35" s="16">
        <f>DATI!C180</f>
        <v>0</v>
      </c>
      <c r="D35" s="17">
        <f>DATI!D180</f>
        <v>0</v>
      </c>
      <c r="E35" s="161"/>
      <c r="F35" s="104">
        <v>33</v>
      </c>
      <c r="K35"/>
    </row>
    <row r="36" ht="13.5" thickBot="1"/>
    <row r="37" spans="1:11" ht="26.25" customHeight="1" thickBot="1">
      <c r="A37" s="292" t="s">
        <v>17</v>
      </c>
      <c r="B37" s="293"/>
      <c r="C37" s="293"/>
      <c r="D37" s="294"/>
      <c r="E37" s="300" t="s">
        <v>19</v>
      </c>
      <c r="F37" s="300"/>
      <c r="K37"/>
    </row>
    <row r="38" spans="1:11" ht="13.5" thickBot="1">
      <c r="A38" s="7" t="s">
        <v>13</v>
      </c>
      <c r="B38" s="1" t="s">
        <v>0</v>
      </c>
      <c r="C38" s="1" t="s">
        <v>1</v>
      </c>
      <c r="D38" s="1" t="s">
        <v>2</v>
      </c>
      <c r="E38" s="1" t="s">
        <v>9</v>
      </c>
      <c r="F38" s="1" t="s">
        <v>11</v>
      </c>
      <c r="K38"/>
    </row>
    <row r="39" spans="1:11" ht="12.75">
      <c r="A39" s="9">
        <f>DATI!A148</f>
        <v>1</v>
      </c>
      <c r="B39" s="47">
        <f>DATI!B148</f>
        <v>0</v>
      </c>
      <c r="C39" s="12">
        <f>DATI!C148</f>
        <v>0</v>
      </c>
      <c r="D39" s="14">
        <f>DATI!D148</f>
        <v>0</v>
      </c>
      <c r="E39" s="162"/>
      <c r="F39" s="105">
        <v>16</v>
      </c>
      <c r="K39"/>
    </row>
    <row r="40" spans="1:11" ht="12.75">
      <c r="A40" s="3">
        <f>DATI!A149</f>
        <v>2</v>
      </c>
      <c r="B40" s="48">
        <f>DATI!B149</f>
        <v>0</v>
      </c>
      <c r="C40" s="13">
        <f>DATI!C149</f>
        <v>0</v>
      </c>
      <c r="D40" s="13">
        <f>DATI!D149</f>
        <v>0</v>
      </c>
      <c r="E40" s="160"/>
      <c r="F40" s="29">
        <v>17</v>
      </c>
      <c r="K40"/>
    </row>
    <row r="41" spans="1:11" ht="12.75">
      <c r="A41" s="3">
        <f>DATI!A150</f>
        <v>3</v>
      </c>
      <c r="B41" s="48">
        <f>DATI!B150</f>
        <v>0</v>
      </c>
      <c r="C41" s="13">
        <f>DATI!C150</f>
        <v>0</v>
      </c>
      <c r="D41" s="13">
        <f>DATI!D150</f>
        <v>0</v>
      </c>
      <c r="E41" s="160"/>
      <c r="F41" s="105">
        <v>18</v>
      </c>
      <c r="K41"/>
    </row>
    <row r="42" spans="1:11" ht="12.75">
      <c r="A42" s="3">
        <f>DATI!A151</f>
        <v>4</v>
      </c>
      <c r="B42" s="48">
        <f>DATI!B151</f>
        <v>36007</v>
      </c>
      <c r="C42" s="4" t="str">
        <f>DATI!C151</f>
        <v>Ragnolini Greta</v>
      </c>
      <c r="D42" s="14" t="str">
        <f>DATI!D151</f>
        <v>VALEGGIO S.M.</v>
      </c>
      <c r="E42" s="160">
        <v>11.29</v>
      </c>
      <c r="F42" s="29">
        <v>1</v>
      </c>
      <c r="K42"/>
    </row>
    <row r="43" spans="1:11" ht="12.75">
      <c r="A43" s="3">
        <f>DATI!A152</f>
        <v>5</v>
      </c>
      <c r="B43" s="48">
        <f>DATI!B152</f>
        <v>36020</v>
      </c>
      <c r="C43" s="13" t="str">
        <f>DATI!C152</f>
        <v>Marchi Valentina</v>
      </c>
      <c r="D43" s="14" t="str">
        <f>DATI!D152</f>
        <v>VALEGGIO S.M.</v>
      </c>
      <c r="E43" s="160">
        <v>11.49</v>
      </c>
      <c r="F43" s="105">
        <v>3</v>
      </c>
      <c r="K43"/>
    </row>
    <row r="44" spans="1:11" ht="12.75">
      <c r="A44" s="3">
        <f>DATI!A153</f>
        <v>6</v>
      </c>
      <c r="B44" s="48">
        <f>DATI!B153</f>
        <v>35918</v>
      </c>
      <c r="C44" s="13" t="str">
        <f>DATI!C153</f>
        <v>Comini Gaia</v>
      </c>
      <c r="D44" s="14" t="str">
        <f>DATI!D153</f>
        <v>VALEGGIO S.M.</v>
      </c>
      <c r="E44" s="160">
        <v>11.46</v>
      </c>
      <c r="F44" s="29">
        <v>2</v>
      </c>
      <c r="K44"/>
    </row>
    <row r="45" spans="1:11" ht="12.75">
      <c r="A45" s="3">
        <f>DATI!A154</f>
        <v>7</v>
      </c>
      <c r="B45" s="48" t="str">
        <f>DATI!B154</f>
        <v>31/11/1998</v>
      </c>
      <c r="C45" s="13" t="str">
        <f>DATI!C154</f>
        <v>Cobelli Aurora</v>
      </c>
      <c r="D45" s="13" t="str">
        <f>DATI!D154</f>
        <v>CAPRINO VR</v>
      </c>
      <c r="E45" s="160">
        <v>11.9</v>
      </c>
      <c r="F45" s="105">
        <v>8</v>
      </c>
      <c r="K45"/>
    </row>
    <row r="46" spans="1:11" ht="12.75">
      <c r="A46" s="3">
        <f>DATI!A155</f>
        <v>8</v>
      </c>
      <c r="B46" s="19">
        <f>DATI!B155</f>
        <v>36018</v>
      </c>
      <c r="C46" s="13" t="str">
        <f>DATI!C155</f>
        <v>Vicenzi Giorgia</v>
      </c>
      <c r="D46" s="14" t="str">
        <f>DATI!D155</f>
        <v>CAPRINO VR</v>
      </c>
      <c r="E46" s="160">
        <v>12.59</v>
      </c>
      <c r="F46" s="29">
        <v>11</v>
      </c>
      <c r="K46"/>
    </row>
    <row r="47" spans="1:11" ht="12.75">
      <c r="A47" s="3">
        <f>DATI!A156</f>
        <v>9</v>
      </c>
      <c r="B47" s="19">
        <f>DATI!B156</f>
        <v>35827</v>
      </c>
      <c r="C47" s="13" t="str">
        <f>DATI!C156</f>
        <v>Modena Elena</v>
      </c>
      <c r="D47" s="14" t="str">
        <f>DATI!D156</f>
        <v>CAPRINO VR</v>
      </c>
      <c r="E47" s="160">
        <v>11.77</v>
      </c>
      <c r="F47" s="105">
        <v>5</v>
      </c>
      <c r="K47"/>
    </row>
    <row r="48" spans="1:11" ht="12.75">
      <c r="A48" s="3">
        <f>DATI!A157</f>
        <v>10</v>
      </c>
      <c r="B48" s="48">
        <f>DATI!B157</f>
        <v>36096</v>
      </c>
      <c r="C48" s="4" t="str">
        <f>DATI!C157</f>
        <v>Gaspari Ilenia</v>
      </c>
      <c r="D48" s="14" t="str">
        <f>DATI!D157</f>
        <v>CAVAION VR</v>
      </c>
      <c r="E48" s="160">
        <v>12.17</v>
      </c>
      <c r="F48" s="29">
        <v>9</v>
      </c>
      <c r="K48"/>
    </row>
    <row r="49" spans="1:11" ht="12.75">
      <c r="A49" s="3">
        <f>DATI!A158</f>
        <v>11</v>
      </c>
      <c r="B49" s="48">
        <f>DATI!B158</f>
        <v>35937</v>
      </c>
      <c r="C49" s="13" t="str">
        <f>DATI!C158</f>
        <v>Tedesco Elisa</v>
      </c>
      <c r="D49" s="14" t="str">
        <f>DATI!D158</f>
        <v>CAVAION VR</v>
      </c>
      <c r="E49" s="160">
        <v>11.58</v>
      </c>
      <c r="F49" s="105">
        <v>4</v>
      </c>
      <c r="K49"/>
    </row>
    <row r="50" spans="1:11" ht="12.75">
      <c r="A50" s="3">
        <f>DATI!A159</f>
        <v>12</v>
      </c>
      <c r="B50" s="48">
        <f>DATI!B159</f>
        <v>35889</v>
      </c>
      <c r="C50" s="13" t="str">
        <f>DATI!C159</f>
        <v>Saponeri Nicole</v>
      </c>
      <c r="D50" s="14" t="str">
        <f>DATI!D159</f>
        <v>CAVAION VR</v>
      </c>
      <c r="E50" s="160">
        <v>12.6</v>
      </c>
      <c r="F50" s="29">
        <v>12</v>
      </c>
      <c r="K50"/>
    </row>
    <row r="51" spans="1:11" ht="12.75">
      <c r="A51" s="3">
        <f>DATI!A160</f>
        <v>13</v>
      </c>
      <c r="B51" s="48">
        <f>DATI!B160</f>
        <v>35879</v>
      </c>
      <c r="C51" s="13" t="str">
        <f>DATI!C160</f>
        <v>Dalle Vedove Sabrina</v>
      </c>
      <c r="D51" s="14" t="str">
        <f>DATI!D160</f>
        <v>PERI</v>
      </c>
      <c r="E51" s="160">
        <v>13.16</v>
      </c>
      <c r="F51" s="105">
        <v>13</v>
      </c>
      <c r="K51"/>
    </row>
    <row r="52" spans="1:11" ht="12.75">
      <c r="A52" s="3">
        <f>DATI!A161</f>
        <v>14</v>
      </c>
      <c r="B52" s="48">
        <f>DATI!B161</f>
        <v>36005</v>
      </c>
      <c r="C52" s="13" t="str">
        <f>DATI!C161</f>
        <v>Bertasi Irene</v>
      </c>
      <c r="D52" s="14" t="str">
        <f>DATI!D161</f>
        <v>PERI</v>
      </c>
      <c r="E52" s="160">
        <v>12.37</v>
      </c>
      <c r="F52" s="29">
        <v>10</v>
      </c>
      <c r="K52"/>
    </row>
    <row r="53" spans="1:11" ht="12.75">
      <c r="A53" s="3">
        <f>DATI!A162</f>
        <v>15</v>
      </c>
      <c r="B53" s="48">
        <f>DATI!B162</f>
        <v>35871</v>
      </c>
      <c r="C53" s="13" t="str">
        <f>DATI!C162</f>
        <v>Dalle Vedove Giada</v>
      </c>
      <c r="D53" s="14" t="str">
        <f>DATI!D162</f>
        <v>PERI</v>
      </c>
      <c r="E53" s="160">
        <v>13.19</v>
      </c>
      <c r="F53" s="105">
        <v>14</v>
      </c>
      <c r="K53"/>
    </row>
    <row r="54" spans="1:11" ht="12.75">
      <c r="A54" s="3">
        <f>DATI!A163</f>
        <v>16</v>
      </c>
      <c r="B54" s="48">
        <f>DATI!B163</f>
        <v>0</v>
      </c>
      <c r="C54" s="13">
        <f>DATI!C163</f>
        <v>0</v>
      </c>
      <c r="D54" s="14">
        <f>DATI!D163</f>
        <v>0</v>
      </c>
      <c r="E54" s="160"/>
      <c r="F54" s="29">
        <v>19</v>
      </c>
      <c r="K54"/>
    </row>
    <row r="55" spans="1:11" ht="12.75">
      <c r="A55" s="3">
        <f>DATI!A164</f>
        <v>17</v>
      </c>
      <c r="B55" s="48">
        <f>DATI!B164</f>
        <v>0</v>
      </c>
      <c r="C55" s="13">
        <f>DATI!C164</f>
        <v>0</v>
      </c>
      <c r="D55" s="14">
        <f>DATI!D164</f>
        <v>0</v>
      </c>
      <c r="E55" s="160"/>
      <c r="F55" s="105">
        <v>20</v>
      </c>
      <c r="K55"/>
    </row>
    <row r="56" spans="1:11" ht="12.75">
      <c r="A56" s="3">
        <f>DATI!A165</f>
        <v>18</v>
      </c>
      <c r="B56" s="48">
        <f>DATI!B165</f>
        <v>0</v>
      </c>
      <c r="C56" s="13">
        <f>DATI!C165</f>
        <v>0</v>
      </c>
      <c r="D56" s="14">
        <f>DATI!D165</f>
        <v>0</v>
      </c>
      <c r="E56" s="160"/>
      <c r="F56" s="29">
        <v>21</v>
      </c>
      <c r="K56"/>
    </row>
    <row r="57" spans="1:11" ht="12.75">
      <c r="A57" s="3">
        <f>DATI!A166</f>
        <v>19</v>
      </c>
      <c r="B57" s="48">
        <f>DATI!B166</f>
        <v>35872</v>
      </c>
      <c r="C57" s="13" t="str">
        <f>DATI!C166</f>
        <v>Sartori  Lisa</v>
      </c>
      <c r="D57" s="14" t="str">
        <f>DATI!D166</f>
        <v>MALCESINE</v>
      </c>
      <c r="E57" s="160">
        <v>11.82</v>
      </c>
      <c r="F57" s="105">
        <v>7</v>
      </c>
      <c r="K57"/>
    </row>
    <row r="58" spans="1:11" ht="12.75">
      <c r="A58" s="3">
        <f>DATI!A167</f>
        <v>20</v>
      </c>
      <c r="B58" s="48">
        <f>DATI!B167</f>
        <v>36141</v>
      </c>
      <c r="C58" s="13" t="str">
        <f>DATI!C167</f>
        <v>Trimeloni Lucrezia</v>
      </c>
      <c r="D58" s="14" t="str">
        <f>DATI!D167</f>
        <v>MALCESINE</v>
      </c>
      <c r="E58" s="160">
        <v>11.81</v>
      </c>
      <c r="F58" s="29">
        <v>6</v>
      </c>
      <c r="K58"/>
    </row>
    <row r="59" spans="1:11" ht="12.75">
      <c r="A59" s="3">
        <f>DATI!A168</f>
        <v>21</v>
      </c>
      <c r="B59" s="48">
        <f>DATI!B168</f>
        <v>36157</v>
      </c>
      <c r="C59" s="13" t="str">
        <f>DATI!C168</f>
        <v>Saibanti Giulia</v>
      </c>
      <c r="D59" s="14" t="str">
        <f>DATI!D168</f>
        <v>MALCESINE</v>
      </c>
      <c r="E59" s="160">
        <v>14.24</v>
      </c>
      <c r="F59" s="105">
        <v>15</v>
      </c>
      <c r="K59"/>
    </row>
    <row r="60" spans="1:11" ht="12.75">
      <c r="A60" s="3">
        <f>DATI!A169</f>
        <v>22</v>
      </c>
      <c r="B60" s="48">
        <f>DATI!B169</f>
        <v>0</v>
      </c>
      <c r="C60" s="13">
        <f>DATI!C169</f>
        <v>0</v>
      </c>
      <c r="D60" s="14">
        <f>DATI!D169</f>
        <v>0</v>
      </c>
      <c r="E60" s="160"/>
      <c r="F60" s="29">
        <v>22</v>
      </c>
      <c r="K60"/>
    </row>
    <row r="61" spans="1:11" ht="12.75">
      <c r="A61" s="3">
        <f>DATI!A170</f>
        <v>23</v>
      </c>
      <c r="B61" s="48">
        <f>DATI!B170</f>
        <v>0</v>
      </c>
      <c r="C61" s="13">
        <f>DATI!C170</f>
        <v>0</v>
      </c>
      <c r="D61" s="14">
        <f>DATI!D170</f>
        <v>0</v>
      </c>
      <c r="E61" s="160"/>
      <c r="F61" s="105">
        <v>23</v>
      </c>
      <c r="K61"/>
    </row>
    <row r="62" spans="1:11" ht="12.75">
      <c r="A62" s="3">
        <f>DATI!A171</f>
        <v>24</v>
      </c>
      <c r="B62" s="48">
        <f>DATI!B171</f>
        <v>0</v>
      </c>
      <c r="C62" s="13">
        <f>DATI!C171</f>
        <v>0</v>
      </c>
      <c r="D62" s="14">
        <f>DATI!D171</f>
        <v>0</v>
      </c>
      <c r="E62" s="160"/>
      <c r="F62" s="29">
        <v>24</v>
      </c>
      <c r="K62"/>
    </row>
    <row r="63" spans="1:11" ht="12.75">
      <c r="A63" s="3">
        <f>DATI!A172</f>
        <v>25</v>
      </c>
      <c r="B63" s="48">
        <f>DATI!B172</f>
        <v>0</v>
      </c>
      <c r="C63" s="13">
        <f>DATI!C172</f>
        <v>0</v>
      </c>
      <c r="D63" s="14">
        <f>DATI!D172</f>
        <v>0</v>
      </c>
      <c r="E63" s="160"/>
      <c r="F63" s="105">
        <v>25</v>
      </c>
      <c r="K63"/>
    </row>
    <row r="64" spans="1:11" ht="12.75">
      <c r="A64" s="3">
        <f>DATI!A173</f>
        <v>26</v>
      </c>
      <c r="B64" s="48">
        <f>DATI!B173</f>
        <v>0</v>
      </c>
      <c r="C64" s="13">
        <f>DATI!C173</f>
        <v>0</v>
      </c>
      <c r="D64" s="14">
        <f>DATI!D173</f>
        <v>0</v>
      </c>
      <c r="E64" s="160"/>
      <c r="F64" s="29">
        <v>26</v>
      </c>
      <c r="K64"/>
    </row>
    <row r="65" spans="1:11" ht="12.75">
      <c r="A65" s="3">
        <f>DATI!A174</f>
        <v>27</v>
      </c>
      <c r="B65" s="48">
        <f>DATI!B174</f>
        <v>0</v>
      </c>
      <c r="C65" s="13">
        <f>DATI!C174</f>
        <v>0</v>
      </c>
      <c r="D65" s="13">
        <f>DATI!D174</f>
        <v>0</v>
      </c>
      <c r="E65" s="160"/>
      <c r="F65" s="105">
        <v>27</v>
      </c>
      <c r="K65"/>
    </row>
    <row r="66" spans="1:11" ht="12.75">
      <c r="A66" s="3">
        <f>DATI!A175</f>
        <v>28</v>
      </c>
      <c r="B66" s="48">
        <f>DATI!B175</f>
        <v>0</v>
      </c>
      <c r="C66" s="13">
        <f>DATI!C175</f>
        <v>0</v>
      </c>
      <c r="D66" s="15">
        <f>DATI!D175</f>
        <v>0</v>
      </c>
      <c r="E66" s="160"/>
      <c r="F66" s="29">
        <v>28</v>
      </c>
      <c r="K66"/>
    </row>
    <row r="67" spans="1:11" ht="12.75">
      <c r="A67" s="3">
        <f>DATI!A176</f>
        <v>29</v>
      </c>
      <c r="B67" s="48">
        <f>DATI!B176</f>
        <v>0</v>
      </c>
      <c r="C67" s="13">
        <f>DATI!C176</f>
        <v>0</v>
      </c>
      <c r="D67" s="15">
        <f>DATI!D176</f>
        <v>0</v>
      </c>
      <c r="E67" s="160"/>
      <c r="F67" s="105">
        <v>29</v>
      </c>
      <c r="K67"/>
    </row>
    <row r="68" spans="1:11" ht="12.75">
      <c r="A68" s="3">
        <f>DATI!A177</f>
        <v>30</v>
      </c>
      <c r="B68" s="48">
        <f>DATI!B177</f>
        <v>0</v>
      </c>
      <c r="C68" s="13">
        <f>DATI!C177</f>
        <v>0</v>
      </c>
      <c r="D68" s="15">
        <f>DATI!D177</f>
        <v>0</v>
      </c>
      <c r="E68" s="160"/>
      <c r="F68" s="29">
        <v>30</v>
      </c>
      <c r="K68"/>
    </row>
    <row r="69" spans="1:11" ht="12.75">
      <c r="A69" s="3">
        <f>DATI!A178</f>
        <v>31</v>
      </c>
      <c r="B69" s="48">
        <f>DATI!B178</f>
        <v>0</v>
      </c>
      <c r="C69" s="13">
        <f>DATI!C178</f>
        <v>0</v>
      </c>
      <c r="D69" s="15">
        <f>DATI!D178</f>
        <v>0</v>
      </c>
      <c r="E69" s="160"/>
      <c r="F69" s="105">
        <v>31</v>
      </c>
      <c r="K69"/>
    </row>
    <row r="70" spans="1:11" ht="12.75">
      <c r="A70" s="3">
        <f>DATI!A179</f>
        <v>32</v>
      </c>
      <c r="B70" s="48">
        <f>DATI!B179</f>
        <v>0</v>
      </c>
      <c r="C70" s="13">
        <f>DATI!C179</f>
        <v>0</v>
      </c>
      <c r="D70" s="15">
        <f>DATI!D179</f>
        <v>0</v>
      </c>
      <c r="E70" s="160"/>
      <c r="F70" s="29">
        <v>32</v>
      </c>
      <c r="K70"/>
    </row>
    <row r="71" spans="1:11" ht="13.5" thickBot="1">
      <c r="A71" s="5">
        <f>DATI!A180</f>
        <v>33</v>
      </c>
      <c r="B71" s="49">
        <f>DATI!B180</f>
        <v>0</v>
      </c>
      <c r="C71" s="16">
        <f>DATI!C180</f>
        <v>0</v>
      </c>
      <c r="D71" s="17">
        <f>DATI!D180</f>
        <v>0</v>
      </c>
      <c r="E71" s="161"/>
      <c r="F71" s="105">
        <v>33</v>
      </c>
      <c r="K71"/>
    </row>
    <row r="72" ht="13.5" thickBot="1">
      <c r="K72"/>
    </row>
    <row r="73" spans="1:11" ht="26.25" customHeight="1" thickBot="1">
      <c r="A73" s="292" t="s">
        <v>17</v>
      </c>
      <c r="B73" s="293"/>
      <c r="C73" s="293"/>
      <c r="D73" s="294"/>
      <c r="E73" s="300" t="s">
        <v>20</v>
      </c>
      <c r="F73" s="300"/>
      <c r="K73"/>
    </row>
    <row r="74" spans="1:11" ht="13.5" thickBot="1">
      <c r="A74" s="7" t="s">
        <v>13</v>
      </c>
      <c r="B74" s="1" t="s">
        <v>0</v>
      </c>
      <c r="C74" s="1" t="s">
        <v>1</v>
      </c>
      <c r="D74" s="1" t="s">
        <v>2</v>
      </c>
      <c r="E74" s="1" t="s">
        <v>24</v>
      </c>
      <c r="F74" s="1" t="s">
        <v>12</v>
      </c>
      <c r="K74"/>
    </row>
    <row r="75" spans="1:11" ht="12.75">
      <c r="A75" s="9">
        <f>DATI!A148</f>
        <v>1</v>
      </c>
      <c r="B75" s="47">
        <f>DATI!B148</f>
        <v>0</v>
      </c>
      <c r="C75" s="12">
        <f>DATI!C148</f>
        <v>0</v>
      </c>
      <c r="D75" s="14">
        <f>DATI!D148</f>
        <v>0</v>
      </c>
      <c r="E75" s="162"/>
      <c r="F75" s="105">
        <v>16</v>
      </c>
      <c r="K75"/>
    </row>
    <row r="76" spans="1:11" ht="12.75">
      <c r="A76" s="3">
        <f>DATI!A149</f>
        <v>2</v>
      </c>
      <c r="B76" s="48">
        <f>DATI!B149</f>
        <v>0</v>
      </c>
      <c r="C76" s="13">
        <f>DATI!C149</f>
        <v>0</v>
      </c>
      <c r="D76" s="13">
        <f>DATI!D149</f>
        <v>0</v>
      </c>
      <c r="E76" s="160"/>
      <c r="F76" s="29">
        <v>17</v>
      </c>
      <c r="K76"/>
    </row>
    <row r="77" spans="1:11" ht="12.75">
      <c r="A77" s="3">
        <f>DATI!A150</f>
        <v>3</v>
      </c>
      <c r="B77" s="48">
        <f>DATI!B150</f>
        <v>0</v>
      </c>
      <c r="C77" s="13">
        <f>DATI!C150</f>
        <v>0</v>
      </c>
      <c r="D77" s="13">
        <f>DATI!D150</f>
        <v>0</v>
      </c>
      <c r="E77" s="162"/>
      <c r="F77" s="105">
        <v>18</v>
      </c>
      <c r="K77"/>
    </row>
    <row r="78" spans="1:11" ht="12.75">
      <c r="A78" s="3">
        <f>DATI!A151</f>
        <v>4</v>
      </c>
      <c r="B78" s="48">
        <f>DATI!B151</f>
        <v>36007</v>
      </c>
      <c r="C78" s="4" t="str">
        <f>DATI!C151</f>
        <v>Ragnolini Greta</v>
      </c>
      <c r="D78" s="14" t="str">
        <f>DATI!D151</f>
        <v>VALEGGIO S.M.</v>
      </c>
      <c r="E78" s="160">
        <v>7.43</v>
      </c>
      <c r="F78" s="29">
        <v>2</v>
      </c>
      <c r="K78"/>
    </row>
    <row r="79" spans="1:11" ht="12.75">
      <c r="A79" s="3">
        <f>DATI!A152</f>
        <v>5</v>
      </c>
      <c r="B79" s="48">
        <f>DATI!B152</f>
        <v>36020</v>
      </c>
      <c r="C79" s="13" t="str">
        <f>DATI!C152</f>
        <v>Marchi Valentina</v>
      </c>
      <c r="D79" s="14" t="str">
        <f>DATI!D152</f>
        <v>VALEGGIO S.M.</v>
      </c>
      <c r="E79" s="162">
        <v>6.64</v>
      </c>
      <c r="F79" s="105">
        <v>4</v>
      </c>
      <c r="K79"/>
    </row>
    <row r="80" spans="1:11" ht="12.75">
      <c r="A80" s="3">
        <f>DATI!A153</f>
        <v>6</v>
      </c>
      <c r="B80" s="48">
        <f>DATI!B153</f>
        <v>35918</v>
      </c>
      <c r="C80" s="13" t="str">
        <f>DATI!C153</f>
        <v>Comini Gaia</v>
      </c>
      <c r="D80" s="14" t="str">
        <f>DATI!D153</f>
        <v>VALEGGIO S.M.</v>
      </c>
      <c r="E80" s="160">
        <v>6.27</v>
      </c>
      <c r="F80" s="29">
        <v>6</v>
      </c>
      <c r="K80"/>
    </row>
    <row r="81" spans="1:11" ht="12.75">
      <c r="A81" s="3">
        <f>DATI!A154</f>
        <v>7</v>
      </c>
      <c r="B81" s="48" t="str">
        <f>DATI!B154</f>
        <v>31/11/1998</v>
      </c>
      <c r="C81" s="13" t="str">
        <f>DATI!C154</f>
        <v>Cobelli Aurora</v>
      </c>
      <c r="D81" s="13" t="str">
        <f>DATI!D154</f>
        <v>CAPRINO VR</v>
      </c>
      <c r="E81" s="162">
        <v>7.63</v>
      </c>
      <c r="F81" s="105">
        <v>1</v>
      </c>
      <c r="K81"/>
    </row>
    <row r="82" spans="1:11" ht="12.75">
      <c r="A82" s="3">
        <f>DATI!A155</f>
        <v>8</v>
      </c>
      <c r="B82" s="19">
        <f>DATI!B155</f>
        <v>36018</v>
      </c>
      <c r="C82" s="13" t="str">
        <f>DATI!C155</f>
        <v>Vicenzi Giorgia</v>
      </c>
      <c r="D82" s="14" t="str">
        <f>DATI!D155</f>
        <v>CAPRINO VR</v>
      </c>
      <c r="E82" s="160">
        <v>7.07</v>
      </c>
      <c r="F82" s="29">
        <v>3</v>
      </c>
      <c r="K82"/>
    </row>
    <row r="83" spans="1:11" ht="12.75">
      <c r="A83" s="3">
        <f>DATI!A156</f>
        <v>9</v>
      </c>
      <c r="B83" s="19">
        <f>DATI!B156</f>
        <v>35827</v>
      </c>
      <c r="C83" s="13" t="str">
        <f>DATI!C156</f>
        <v>Modena Elena</v>
      </c>
      <c r="D83" s="14" t="str">
        <f>DATI!D156</f>
        <v>CAPRINO VR</v>
      </c>
      <c r="E83" s="162">
        <v>5.75</v>
      </c>
      <c r="F83" s="105">
        <v>10</v>
      </c>
      <c r="K83"/>
    </row>
    <row r="84" spans="1:11" ht="12.75">
      <c r="A84" s="3">
        <f>DATI!A157</f>
        <v>10</v>
      </c>
      <c r="B84" s="48">
        <f>DATI!B157</f>
        <v>36096</v>
      </c>
      <c r="C84" s="4" t="str">
        <f>DATI!C157</f>
        <v>Gaspari Ilenia</v>
      </c>
      <c r="D84" s="14" t="str">
        <f>DATI!D157</f>
        <v>CAVAION VR</v>
      </c>
      <c r="E84" s="160">
        <v>6.53</v>
      </c>
      <c r="F84" s="29">
        <v>5</v>
      </c>
      <c r="K84"/>
    </row>
    <row r="85" spans="1:11" ht="12.75">
      <c r="A85" s="3">
        <f>DATI!A158</f>
        <v>11</v>
      </c>
      <c r="B85" s="48">
        <f>DATI!B158</f>
        <v>35937</v>
      </c>
      <c r="C85" s="13" t="str">
        <f>DATI!C158</f>
        <v>Tedesco Elisa</v>
      </c>
      <c r="D85" s="14" t="str">
        <f>DATI!D158</f>
        <v>CAVAION VR</v>
      </c>
      <c r="E85" s="162">
        <v>4.57</v>
      </c>
      <c r="F85" s="105">
        <v>14</v>
      </c>
      <c r="K85"/>
    </row>
    <row r="86" spans="1:11" ht="12.75">
      <c r="A86" s="3">
        <f>DATI!A159</f>
        <v>12</v>
      </c>
      <c r="B86" s="48">
        <f>DATI!B159</f>
        <v>35889</v>
      </c>
      <c r="C86" s="13" t="str">
        <f>DATI!C159</f>
        <v>Saponeri Nicole</v>
      </c>
      <c r="D86" s="14" t="str">
        <f>DATI!D159</f>
        <v>CAVAION VR</v>
      </c>
      <c r="E86" s="160">
        <v>5.73</v>
      </c>
      <c r="F86" s="29">
        <v>11</v>
      </c>
      <c r="K86"/>
    </row>
    <row r="87" spans="1:11" ht="12.75">
      <c r="A87" s="3">
        <f>DATI!A160</f>
        <v>13</v>
      </c>
      <c r="B87" s="48">
        <f>DATI!B160</f>
        <v>35879</v>
      </c>
      <c r="C87" s="13" t="str">
        <f>DATI!C160</f>
        <v>Dalle Vedove Sabrina</v>
      </c>
      <c r="D87" s="14" t="str">
        <f>DATI!D160</f>
        <v>PERI</v>
      </c>
      <c r="E87" s="162">
        <v>5.1</v>
      </c>
      <c r="F87" s="105">
        <v>12</v>
      </c>
      <c r="K87"/>
    </row>
    <row r="88" spans="1:11" ht="12.75">
      <c r="A88" s="3">
        <f>DATI!A161</f>
        <v>14</v>
      </c>
      <c r="B88" s="48">
        <f>DATI!B161</f>
        <v>36005</v>
      </c>
      <c r="C88" s="13" t="str">
        <f>DATI!C161</f>
        <v>Bertasi Irene</v>
      </c>
      <c r="D88" s="14" t="str">
        <f>DATI!D161</f>
        <v>PERI</v>
      </c>
      <c r="E88" s="160">
        <v>5.96</v>
      </c>
      <c r="F88" s="29">
        <v>7</v>
      </c>
      <c r="K88"/>
    </row>
    <row r="89" spans="1:11" ht="12.75">
      <c r="A89" s="3">
        <f>DATI!A162</f>
        <v>15</v>
      </c>
      <c r="B89" s="48">
        <f>DATI!B162</f>
        <v>35871</v>
      </c>
      <c r="C89" s="13" t="str">
        <f>DATI!C162</f>
        <v>Dalle Vedove Giada</v>
      </c>
      <c r="D89" s="14" t="str">
        <f>DATI!D162</f>
        <v>PERI</v>
      </c>
      <c r="E89" s="162">
        <v>5.8</v>
      </c>
      <c r="F89" s="105">
        <v>9</v>
      </c>
      <c r="K89"/>
    </row>
    <row r="90" spans="1:11" ht="12.75">
      <c r="A90" s="3">
        <f>DATI!A163</f>
        <v>16</v>
      </c>
      <c r="B90" s="48">
        <f>DATI!B163</f>
        <v>0</v>
      </c>
      <c r="C90" s="13">
        <f>DATI!C163</f>
        <v>0</v>
      </c>
      <c r="D90" s="14">
        <f>DATI!D163</f>
        <v>0</v>
      </c>
      <c r="E90" s="160"/>
      <c r="F90" s="29">
        <v>19</v>
      </c>
      <c r="K90"/>
    </row>
    <row r="91" spans="1:11" ht="12.75">
      <c r="A91" s="3">
        <f>DATI!A164</f>
        <v>17</v>
      </c>
      <c r="B91" s="48">
        <f>DATI!B164</f>
        <v>0</v>
      </c>
      <c r="C91" s="13">
        <f>DATI!C164</f>
        <v>0</v>
      </c>
      <c r="D91" s="14">
        <f>DATI!D164</f>
        <v>0</v>
      </c>
      <c r="E91" s="162"/>
      <c r="F91" s="105">
        <v>20</v>
      </c>
      <c r="K91"/>
    </row>
    <row r="92" spans="1:11" ht="12.75">
      <c r="A92" s="3">
        <f>DATI!A165</f>
        <v>18</v>
      </c>
      <c r="B92" s="48">
        <f>DATI!B165</f>
        <v>0</v>
      </c>
      <c r="C92" s="13">
        <f>DATI!C165</f>
        <v>0</v>
      </c>
      <c r="D92" s="14">
        <f>DATI!D165</f>
        <v>0</v>
      </c>
      <c r="E92" s="160"/>
      <c r="F92" s="29">
        <v>21</v>
      </c>
      <c r="K92"/>
    </row>
    <row r="93" spans="1:11" ht="12.75">
      <c r="A93" s="3">
        <f>DATI!A166</f>
        <v>19</v>
      </c>
      <c r="B93" s="48">
        <f>DATI!B166</f>
        <v>35872</v>
      </c>
      <c r="C93" s="13" t="str">
        <f>DATI!C166</f>
        <v>Sartori  Lisa</v>
      </c>
      <c r="D93" s="14" t="str">
        <f>DATI!D166</f>
        <v>MALCESINE</v>
      </c>
      <c r="E93" s="162">
        <v>4.38</v>
      </c>
      <c r="F93" s="105">
        <v>15</v>
      </c>
      <c r="K93"/>
    </row>
    <row r="94" spans="1:11" ht="12.75">
      <c r="A94" s="3">
        <f>DATI!A167</f>
        <v>20</v>
      </c>
      <c r="B94" s="48">
        <f>DATI!B167</f>
        <v>36141</v>
      </c>
      <c r="C94" s="13" t="str">
        <f>DATI!C167</f>
        <v>Trimeloni Lucrezia</v>
      </c>
      <c r="D94" s="14" t="str">
        <f>DATI!D167</f>
        <v>MALCESINE</v>
      </c>
      <c r="E94" s="160">
        <v>5.94</v>
      </c>
      <c r="F94" s="29">
        <v>8</v>
      </c>
      <c r="K94"/>
    </row>
    <row r="95" spans="1:11" ht="12.75">
      <c r="A95" s="3">
        <f>DATI!A168</f>
        <v>21</v>
      </c>
      <c r="B95" s="48">
        <f>DATI!B168</f>
        <v>36157</v>
      </c>
      <c r="C95" s="13" t="str">
        <f>DATI!C168</f>
        <v>Saibanti Giulia</v>
      </c>
      <c r="D95" s="14" t="str">
        <f>DATI!D168</f>
        <v>MALCESINE</v>
      </c>
      <c r="E95" s="162">
        <v>4.93</v>
      </c>
      <c r="F95" s="105">
        <v>13</v>
      </c>
      <c r="K95"/>
    </row>
    <row r="96" spans="1:11" ht="12.75">
      <c r="A96" s="3">
        <f>DATI!A169</f>
        <v>22</v>
      </c>
      <c r="B96" s="48">
        <f>DATI!B169</f>
        <v>0</v>
      </c>
      <c r="C96" s="13">
        <f>DATI!C169</f>
        <v>0</v>
      </c>
      <c r="D96" s="14">
        <f>DATI!D169</f>
        <v>0</v>
      </c>
      <c r="E96" s="160"/>
      <c r="F96" s="29">
        <v>22</v>
      </c>
      <c r="K96"/>
    </row>
    <row r="97" spans="1:11" ht="12.75">
      <c r="A97" s="3">
        <f>DATI!A170</f>
        <v>23</v>
      </c>
      <c r="B97" s="48">
        <f>DATI!B170</f>
        <v>0</v>
      </c>
      <c r="C97" s="13">
        <f>DATI!C170</f>
        <v>0</v>
      </c>
      <c r="D97" s="14">
        <f>DATI!D170</f>
        <v>0</v>
      </c>
      <c r="E97" s="162"/>
      <c r="F97" s="105">
        <v>23</v>
      </c>
      <c r="K97"/>
    </row>
    <row r="98" spans="1:11" ht="12.75">
      <c r="A98" s="3">
        <f>DATI!A171</f>
        <v>24</v>
      </c>
      <c r="B98" s="48">
        <f>DATI!B171</f>
        <v>0</v>
      </c>
      <c r="C98" s="13">
        <f>DATI!C171</f>
        <v>0</v>
      </c>
      <c r="D98" s="14">
        <f>DATI!D171</f>
        <v>0</v>
      </c>
      <c r="E98" s="160"/>
      <c r="F98" s="29">
        <v>24</v>
      </c>
      <c r="K98"/>
    </row>
    <row r="99" spans="1:11" ht="12.75">
      <c r="A99" s="3">
        <f>DATI!A172</f>
        <v>25</v>
      </c>
      <c r="B99" s="48">
        <f>DATI!B172</f>
        <v>0</v>
      </c>
      <c r="C99" s="13">
        <f>DATI!C172</f>
        <v>0</v>
      </c>
      <c r="D99" s="14">
        <f>DATI!D172</f>
        <v>0</v>
      </c>
      <c r="E99" s="162"/>
      <c r="F99" s="105">
        <v>25</v>
      </c>
      <c r="K99"/>
    </row>
    <row r="100" spans="1:11" ht="12.75">
      <c r="A100" s="3">
        <f>DATI!A173</f>
        <v>26</v>
      </c>
      <c r="B100" s="48">
        <f>DATI!B173</f>
        <v>0</v>
      </c>
      <c r="C100" s="13">
        <f>DATI!C173</f>
        <v>0</v>
      </c>
      <c r="D100" s="14">
        <f>DATI!D173</f>
        <v>0</v>
      </c>
      <c r="E100" s="160"/>
      <c r="F100" s="29">
        <v>26</v>
      </c>
      <c r="K100"/>
    </row>
    <row r="101" spans="1:11" ht="12.75">
      <c r="A101" s="3">
        <f>DATI!A174</f>
        <v>27</v>
      </c>
      <c r="B101" s="48">
        <f>DATI!B174</f>
        <v>0</v>
      </c>
      <c r="C101" s="13">
        <f>DATI!C174</f>
        <v>0</v>
      </c>
      <c r="D101" s="13">
        <f>DATI!D174</f>
        <v>0</v>
      </c>
      <c r="E101" s="162"/>
      <c r="F101" s="105">
        <v>27</v>
      </c>
      <c r="K101"/>
    </row>
    <row r="102" spans="1:11" ht="12.75">
      <c r="A102" s="3">
        <f>DATI!A175</f>
        <v>28</v>
      </c>
      <c r="B102" s="48">
        <f>DATI!B175</f>
        <v>0</v>
      </c>
      <c r="C102" s="13">
        <f>DATI!C175</f>
        <v>0</v>
      </c>
      <c r="D102" s="15">
        <f>DATI!D175</f>
        <v>0</v>
      </c>
      <c r="E102" s="160"/>
      <c r="F102" s="29">
        <v>28</v>
      </c>
      <c r="K102"/>
    </row>
    <row r="103" spans="1:11" ht="12.75">
      <c r="A103" s="3">
        <f>DATI!A176</f>
        <v>29</v>
      </c>
      <c r="B103" s="48">
        <f>DATI!B176</f>
        <v>0</v>
      </c>
      <c r="C103" s="13">
        <f>DATI!C176</f>
        <v>0</v>
      </c>
      <c r="D103" s="15">
        <f>DATI!D176</f>
        <v>0</v>
      </c>
      <c r="E103" s="160"/>
      <c r="F103" s="105">
        <v>29</v>
      </c>
      <c r="K103"/>
    </row>
    <row r="104" spans="1:11" ht="12.75">
      <c r="A104" s="3">
        <f>DATI!A177</f>
        <v>30</v>
      </c>
      <c r="B104" s="48">
        <f>DATI!B177</f>
        <v>0</v>
      </c>
      <c r="C104" s="13">
        <f>DATI!C177</f>
        <v>0</v>
      </c>
      <c r="D104" s="15">
        <f>DATI!D177</f>
        <v>0</v>
      </c>
      <c r="E104" s="160"/>
      <c r="F104" s="29">
        <v>30</v>
      </c>
      <c r="K104"/>
    </row>
    <row r="105" spans="1:11" ht="12.75">
      <c r="A105" s="3">
        <f>DATI!A178</f>
        <v>31</v>
      </c>
      <c r="B105" s="48">
        <f>DATI!B178</f>
        <v>0</v>
      </c>
      <c r="C105" s="13">
        <f>DATI!C178</f>
        <v>0</v>
      </c>
      <c r="D105" s="15">
        <f>DATI!D178</f>
        <v>0</v>
      </c>
      <c r="E105" s="160"/>
      <c r="F105" s="105">
        <v>31</v>
      </c>
      <c r="K105"/>
    </row>
    <row r="106" spans="1:11" ht="12.75">
      <c r="A106" s="3">
        <f>DATI!A179</f>
        <v>32</v>
      </c>
      <c r="B106" s="48">
        <f>DATI!B179</f>
        <v>0</v>
      </c>
      <c r="C106" s="13">
        <f>DATI!C179</f>
        <v>0</v>
      </c>
      <c r="D106" s="15">
        <f>DATI!D179</f>
        <v>0</v>
      </c>
      <c r="E106" s="160"/>
      <c r="F106" s="29">
        <v>32</v>
      </c>
      <c r="K106"/>
    </row>
    <row r="107" spans="1:11" ht="13.5" thickBot="1">
      <c r="A107" s="5">
        <f>DATI!A180</f>
        <v>33</v>
      </c>
      <c r="B107" s="49">
        <f>DATI!B180</f>
        <v>0</v>
      </c>
      <c r="C107" s="16">
        <f>DATI!C180</f>
        <v>0</v>
      </c>
      <c r="D107" s="17">
        <f>DATI!D180</f>
        <v>0</v>
      </c>
      <c r="E107" s="161"/>
      <c r="F107" s="105">
        <v>33</v>
      </c>
      <c r="K107"/>
    </row>
    <row r="108" ht="12.75">
      <c r="K108"/>
    </row>
  </sheetData>
  <sheetProtection/>
  <mergeCells count="6">
    <mergeCell ref="A1:D1"/>
    <mergeCell ref="E1:F1"/>
    <mergeCell ref="A73:D73"/>
    <mergeCell ref="E73:F73"/>
    <mergeCell ref="A37:D37"/>
    <mergeCell ref="E37:F37"/>
  </mergeCells>
  <printOptions horizontalCentered="1"/>
  <pageMargins left="0.5905511811023623" right="0.5905511811023623" top="0.7874015748031497" bottom="0.7874015748031497" header="0.5118110236220472" footer="0.5118110236220472"/>
  <pageSetup orientation="landscape" paperSize="9" r:id="rId2"/>
  <headerFooter alignWithMargins="0">
    <oddHeader>&amp;C&amp;"Arial,Grassetto"&amp;12 8° TROFEO BALDO - GARDA</oddHeader>
    <oddFooter>&amp;CPagina &amp;P&amp;RBALDO-GARDA 8°.xls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7"/>
  <dimension ref="A1:K108"/>
  <sheetViews>
    <sheetView zoomScalePageLayoutView="0" workbookViewId="0" topLeftCell="A1">
      <selection activeCell="E75" sqref="E75:F107"/>
    </sheetView>
  </sheetViews>
  <sheetFormatPr defaultColWidth="9.140625" defaultRowHeight="12.75"/>
  <cols>
    <col min="1" max="1" width="6.7109375" style="0" customWidth="1"/>
    <col min="2" max="2" width="11.8515625" style="0" customWidth="1"/>
    <col min="3" max="3" width="27.7109375" style="0" customWidth="1"/>
    <col min="4" max="4" width="21.421875" style="0" customWidth="1"/>
    <col min="5" max="6" width="12.7109375" style="0" customWidth="1"/>
    <col min="11" max="11" width="10.57421875" style="8" customWidth="1"/>
  </cols>
  <sheetData>
    <row r="1" spans="1:11" ht="26.25" customHeight="1" thickBot="1">
      <c r="A1" s="292" t="s">
        <v>18</v>
      </c>
      <c r="B1" s="293"/>
      <c r="C1" s="293"/>
      <c r="D1" s="294"/>
      <c r="E1" s="299" t="s">
        <v>4</v>
      </c>
      <c r="F1" s="299"/>
      <c r="K1"/>
    </row>
    <row r="2" spans="1:11" ht="13.5" thickBot="1">
      <c r="A2" s="7" t="s">
        <v>13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10</v>
      </c>
      <c r="K2"/>
    </row>
    <row r="3" spans="1:11" ht="12.75">
      <c r="A3" s="9">
        <f>DATI!A184</f>
        <v>1</v>
      </c>
      <c r="B3" s="47">
        <f>DATI!B184</f>
        <v>0</v>
      </c>
      <c r="C3" s="2">
        <f>DATI!C184</f>
        <v>0</v>
      </c>
      <c r="D3" s="4">
        <f>DATI!D184</f>
        <v>0</v>
      </c>
      <c r="E3" s="159"/>
      <c r="F3" s="104">
        <v>16</v>
      </c>
      <c r="K3"/>
    </row>
    <row r="4" spans="1:11" ht="12.75">
      <c r="A4" s="3">
        <f>DATI!A185</f>
        <v>2</v>
      </c>
      <c r="B4" s="48">
        <f>DATI!B185</f>
        <v>0</v>
      </c>
      <c r="C4" s="4">
        <f>DATI!C185</f>
        <v>0</v>
      </c>
      <c r="D4" s="4">
        <f>DATI!D185</f>
        <v>0</v>
      </c>
      <c r="E4" s="160"/>
      <c r="F4" s="28">
        <v>17</v>
      </c>
      <c r="K4"/>
    </row>
    <row r="5" spans="1:11" ht="12.75">
      <c r="A5" s="3">
        <f>DATI!A186</f>
        <v>3</v>
      </c>
      <c r="B5" s="48">
        <f>DATI!B186</f>
        <v>0</v>
      </c>
      <c r="C5" s="4">
        <f>DATI!C186</f>
        <v>0</v>
      </c>
      <c r="D5" s="4">
        <f>DATI!D186</f>
        <v>0</v>
      </c>
      <c r="E5" s="160"/>
      <c r="F5" s="104">
        <v>18</v>
      </c>
      <c r="K5"/>
    </row>
    <row r="6" spans="1:11" ht="12.75">
      <c r="A6" s="3">
        <f>DATI!A187</f>
        <v>4</v>
      </c>
      <c r="B6" s="48">
        <f>DATI!B187</f>
        <v>35853</v>
      </c>
      <c r="C6" s="4" t="str">
        <f>DATI!C187</f>
        <v>Braganza Nicola</v>
      </c>
      <c r="D6" s="11" t="str">
        <f>DATI!D187</f>
        <v>VALEGGIO S.M.</v>
      </c>
      <c r="E6" s="160">
        <v>4.41</v>
      </c>
      <c r="F6" s="28">
        <v>7</v>
      </c>
      <c r="K6"/>
    </row>
    <row r="7" spans="1:11" ht="12.75">
      <c r="A7" s="3">
        <f>DATI!A188</f>
        <v>5</v>
      </c>
      <c r="B7" s="48">
        <f>DATI!B188</f>
        <v>35812</v>
      </c>
      <c r="C7" s="4" t="str">
        <f>DATI!C188</f>
        <v>Meneghelli Dennis</v>
      </c>
      <c r="D7" s="11" t="str">
        <f>DATI!D188</f>
        <v>VALEGGIO S.M.</v>
      </c>
      <c r="E7" s="160">
        <v>3.88</v>
      </c>
      <c r="F7" s="104">
        <v>15</v>
      </c>
      <c r="K7"/>
    </row>
    <row r="8" spans="1:11" ht="12.75">
      <c r="A8" s="3">
        <f>DATI!A189</f>
        <v>6</v>
      </c>
      <c r="B8" s="48">
        <f>DATI!B189</f>
        <v>35905</v>
      </c>
      <c r="C8" s="4" t="str">
        <f>DATI!C189</f>
        <v>Pezzini Nicolò</v>
      </c>
      <c r="D8" s="11" t="str">
        <f>DATI!D189</f>
        <v>VALEGGIO S.M.</v>
      </c>
      <c r="E8" s="160">
        <v>4.52</v>
      </c>
      <c r="F8" s="28">
        <v>4</v>
      </c>
      <c r="K8"/>
    </row>
    <row r="9" spans="1:11" ht="12.75">
      <c r="A9" s="3">
        <f>DATI!A190</f>
        <v>7</v>
      </c>
      <c r="B9" s="48">
        <f>DATI!B190</f>
        <v>36125</v>
      </c>
      <c r="C9" s="4" t="str">
        <f>DATI!C190</f>
        <v>Bonetti Silvio</v>
      </c>
      <c r="D9" s="11" t="str">
        <f>DATI!D190</f>
        <v>CAPRINO VR</v>
      </c>
      <c r="E9" s="160">
        <v>4.71</v>
      </c>
      <c r="F9" s="104">
        <v>2</v>
      </c>
      <c r="K9"/>
    </row>
    <row r="10" spans="1:11" ht="12.75">
      <c r="A10" s="3">
        <f>DATI!A191</f>
        <v>8</v>
      </c>
      <c r="B10" s="48">
        <f>DATI!B191</f>
        <v>36066</v>
      </c>
      <c r="C10" s="4" t="str">
        <f>DATI!C191</f>
        <v>Forlin Leonardo</v>
      </c>
      <c r="D10" s="11" t="str">
        <f>DATI!D191</f>
        <v>CAPRINO VR</v>
      </c>
      <c r="E10" s="160">
        <v>4.88</v>
      </c>
      <c r="F10" s="28">
        <v>1</v>
      </c>
      <c r="K10"/>
    </row>
    <row r="11" spans="1:11" ht="12.75">
      <c r="A11" s="3">
        <f>DATI!A192</f>
        <v>9</v>
      </c>
      <c r="B11" s="48">
        <f>DATI!B192</f>
        <v>35966</v>
      </c>
      <c r="C11" s="4" t="str">
        <f>DATI!C192</f>
        <v>Scala Mattia</v>
      </c>
      <c r="D11" s="11" t="str">
        <f>DATI!D192</f>
        <v>CAPRINO VR</v>
      </c>
      <c r="E11" s="160">
        <v>4.25</v>
      </c>
      <c r="F11" s="104">
        <v>9</v>
      </c>
      <c r="K11"/>
    </row>
    <row r="12" spans="1:11" ht="12.75">
      <c r="A12" s="3">
        <f>DATI!A193</f>
        <v>10</v>
      </c>
      <c r="B12" s="48">
        <f>DATI!B193</f>
        <v>35869</v>
      </c>
      <c r="C12" s="4" t="str">
        <f>DATI!C193</f>
        <v>Ambrosini Riccardo</v>
      </c>
      <c r="D12" s="11" t="str">
        <f>DATI!D193</f>
        <v>CAVAION VR</v>
      </c>
      <c r="E12" s="160">
        <v>4.46</v>
      </c>
      <c r="F12" s="28">
        <v>5</v>
      </c>
      <c r="K12"/>
    </row>
    <row r="13" spans="1:11" ht="12.75">
      <c r="A13" s="3">
        <f>DATI!A194</f>
        <v>11</v>
      </c>
      <c r="B13" s="48">
        <f>DATI!B194</f>
        <v>36042</v>
      </c>
      <c r="C13" s="4" t="str">
        <f>DATI!C194</f>
        <v>Mazzurana Riccardo</v>
      </c>
      <c r="D13" s="11" t="str">
        <f>DATI!D194</f>
        <v>CAVAION VR</v>
      </c>
      <c r="E13" s="160">
        <v>4.23</v>
      </c>
      <c r="F13" s="104">
        <v>10</v>
      </c>
      <c r="K13"/>
    </row>
    <row r="14" spans="1:11" ht="12.75">
      <c r="A14" s="3">
        <f>DATI!A195</f>
        <v>12</v>
      </c>
      <c r="B14" s="48">
        <f>DATI!B195</f>
        <v>35894</v>
      </c>
      <c r="C14" s="4" t="str">
        <f>DATI!C195</f>
        <v>Pachera Zeno</v>
      </c>
      <c r="D14" s="11" t="str">
        <f>DATI!D195</f>
        <v>CAVAION VR</v>
      </c>
      <c r="E14" s="160">
        <v>4.22</v>
      </c>
      <c r="F14" s="28">
        <v>11</v>
      </c>
      <c r="K14"/>
    </row>
    <row r="15" spans="1:11" ht="12.75">
      <c r="A15" s="3">
        <f>DATI!A196</f>
        <v>13</v>
      </c>
      <c r="B15" s="48">
        <f>DATI!B196</f>
        <v>36390</v>
      </c>
      <c r="C15" s="4" t="str">
        <f>DATI!C196</f>
        <v>El Amri Soulayman</v>
      </c>
      <c r="D15" s="11" t="str">
        <f>DATI!D196</f>
        <v>PERI</v>
      </c>
      <c r="E15" s="160">
        <v>4.25</v>
      </c>
      <c r="F15" s="104">
        <v>8</v>
      </c>
      <c r="K15"/>
    </row>
    <row r="16" spans="1:11" ht="12.75">
      <c r="A16" s="3">
        <f>DATI!A197</f>
        <v>14</v>
      </c>
      <c r="B16" s="48">
        <f>DATI!B197</f>
        <v>36098</v>
      </c>
      <c r="C16" s="4" t="str">
        <f>DATI!C197</f>
        <v>Tokic Manuel</v>
      </c>
      <c r="D16" s="11" t="str">
        <f>DATI!D197</f>
        <v>PERI</v>
      </c>
      <c r="E16" s="160">
        <v>4.65</v>
      </c>
      <c r="F16" s="28">
        <v>3</v>
      </c>
      <c r="K16"/>
    </row>
    <row r="17" spans="1:11" ht="12.75">
      <c r="A17" s="3">
        <f>DATI!A198</f>
        <v>15</v>
      </c>
      <c r="B17" s="48">
        <f>DATI!B198</f>
        <v>35918</v>
      </c>
      <c r="C17" s="4" t="str">
        <f>DATI!C198</f>
        <v>Gamberoni Filippo</v>
      </c>
      <c r="D17" s="11" t="str">
        <f>DATI!D198</f>
        <v>PERI</v>
      </c>
      <c r="E17" s="160">
        <v>4.08</v>
      </c>
      <c r="F17" s="104">
        <v>14</v>
      </c>
      <c r="K17"/>
    </row>
    <row r="18" spans="1:11" ht="12.75">
      <c r="A18" s="3">
        <f>DATI!A199</f>
        <v>16</v>
      </c>
      <c r="B18" s="48">
        <f>DATI!B199</f>
        <v>0</v>
      </c>
      <c r="C18" s="4">
        <f>DATI!C199</f>
        <v>0</v>
      </c>
      <c r="D18" s="11">
        <f>DATI!D199</f>
        <v>0</v>
      </c>
      <c r="E18" s="160"/>
      <c r="F18" s="28">
        <v>19</v>
      </c>
      <c r="K18"/>
    </row>
    <row r="19" spans="1:11" ht="12.75">
      <c r="A19" s="3">
        <f>DATI!A200</f>
        <v>17</v>
      </c>
      <c r="B19" s="48">
        <f>DATI!B200</f>
        <v>0</v>
      </c>
      <c r="C19" s="4">
        <f>DATI!C200</f>
        <v>0</v>
      </c>
      <c r="D19" s="11">
        <f>DATI!D200</f>
        <v>0</v>
      </c>
      <c r="E19" s="160"/>
      <c r="F19" s="104">
        <v>20</v>
      </c>
      <c r="K19"/>
    </row>
    <row r="20" spans="1:11" ht="12.75">
      <c r="A20" s="3">
        <f>DATI!A201</f>
        <v>18</v>
      </c>
      <c r="B20" s="48">
        <f>DATI!B201</f>
        <v>0</v>
      </c>
      <c r="C20" s="4">
        <f>DATI!C201</f>
        <v>0</v>
      </c>
      <c r="D20" s="11">
        <f>DATI!D201</f>
        <v>0</v>
      </c>
      <c r="E20" s="160"/>
      <c r="F20" s="28">
        <v>21</v>
      </c>
      <c r="K20"/>
    </row>
    <row r="21" spans="1:11" ht="12.75">
      <c r="A21" s="3">
        <f>DATI!A202</f>
        <v>19</v>
      </c>
      <c r="B21" s="48">
        <f>DATI!B202</f>
        <v>35871</v>
      </c>
      <c r="C21" s="4" t="str">
        <f>DATI!C202</f>
        <v>Mantovani Denis</v>
      </c>
      <c r="D21" s="11" t="str">
        <f>DATI!D202</f>
        <v>MALCESINE</v>
      </c>
      <c r="E21" s="160">
        <v>4.42</v>
      </c>
      <c r="F21" s="104">
        <v>6</v>
      </c>
      <c r="K21"/>
    </row>
    <row r="22" spans="1:11" ht="12.75">
      <c r="A22" s="3">
        <f>DATI!A203</f>
        <v>20</v>
      </c>
      <c r="B22" s="48">
        <f>DATI!B203</f>
        <v>36075</v>
      </c>
      <c r="C22" s="4" t="str">
        <f>DATI!C203</f>
        <v>Benamati Jordi</v>
      </c>
      <c r="D22" s="11" t="str">
        <f>DATI!D203</f>
        <v>MALCESINE</v>
      </c>
      <c r="E22" s="160">
        <v>4.08</v>
      </c>
      <c r="F22" s="28">
        <v>13</v>
      </c>
      <c r="K22"/>
    </row>
    <row r="23" spans="1:11" ht="12.75">
      <c r="A23" s="3">
        <f>DATI!A204</f>
        <v>21</v>
      </c>
      <c r="B23" s="48">
        <f>DATI!B204</f>
        <v>36147</v>
      </c>
      <c r="C23" s="4" t="str">
        <f>DATI!C204</f>
        <v>Chincarini Nicola</v>
      </c>
      <c r="D23" s="11" t="str">
        <f>DATI!D204</f>
        <v>MALCESINE</v>
      </c>
      <c r="E23" s="160">
        <v>4.08</v>
      </c>
      <c r="F23" s="104">
        <v>12</v>
      </c>
      <c r="K23"/>
    </row>
    <row r="24" spans="1:11" ht="12.75">
      <c r="A24" s="3">
        <f>DATI!A205</f>
        <v>22</v>
      </c>
      <c r="B24" s="48">
        <f>DATI!B205</f>
        <v>0</v>
      </c>
      <c r="C24" s="4">
        <f>DATI!C205</f>
        <v>0</v>
      </c>
      <c r="D24" s="11">
        <f>DATI!D205</f>
        <v>0</v>
      </c>
      <c r="E24" s="160"/>
      <c r="F24" s="28">
        <v>22</v>
      </c>
      <c r="K24"/>
    </row>
    <row r="25" spans="1:11" ht="12.75">
      <c r="A25" s="3">
        <f>DATI!A206</f>
        <v>23</v>
      </c>
      <c r="B25" s="48">
        <f>DATI!B206</f>
        <v>0</v>
      </c>
      <c r="C25" s="4">
        <f>DATI!C206</f>
        <v>0</v>
      </c>
      <c r="D25" s="11">
        <f>DATI!D206</f>
        <v>0</v>
      </c>
      <c r="E25" s="160"/>
      <c r="F25" s="104">
        <v>23</v>
      </c>
      <c r="K25"/>
    </row>
    <row r="26" spans="1:11" ht="12.75">
      <c r="A26" s="3">
        <f>DATI!A207</f>
        <v>24</v>
      </c>
      <c r="B26" s="48">
        <f>DATI!B207</f>
        <v>0</v>
      </c>
      <c r="C26" s="4">
        <f>DATI!C207</f>
        <v>0</v>
      </c>
      <c r="D26" s="11">
        <f>DATI!D207</f>
        <v>0</v>
      </c>
      <c r="E26" s="160"/>
      <c r="F26" s="28">
        <v>24</v>
      </c>
      <c r="K26"/>
    </row>
    <row r="27" spans="1:11" ht="12.75">
      <c r="A27" s="3">
        <f>DATI!A208</f>
        <v>25</v>
      </c>
      <c r="B27" s="48">
        <f>DATI!B208</f>
        <v>0</v>
      </c>
      <c r="C27" s="4">
        <f>DATI!C208</f>
        <v>0</v>
      </c>
      <c r="D27" s="11">
        <f>DATI!D208</f>
        <v>0</v>
      </c>
      <c r="E27" s="160"/>
      <c r="F27" s="104">
        <v>25</v>
      </c>
      <c r="K27"/>
    </row>
    <row r="28" spans="1:11" ht="12.75">
      <c r="A28" s="3">
        <f>DATI!A209</f>
        <v>26</v>
      </c>
      <c r="B28" s="48">
        <f>DATI!B209</f>
        <v>0</v>
      </c>
      <c r="C28" s="4">
        <f>DATI!C209</f>
        <v>0</v>
      </c>
      <c r="D28" s="11">
        <f>DATI!D209</f>
        <v>0</v>
      </c>
      <c r="E28" s="160"/>
      <c r="F28" s="28">
        <v>26</v>
      </c>
      <c r="K28"/>
    </row>
    <row r="29" spans="1:11" ht="12.75">
      <c r="A29" s="3">
        <f>DATI!A210</f>
        <v>27</v>
      </c>
      <c r="B29" s="48">
        <f>DATI!B210</f>
        <v>0</v>
      </c>
      <c r="C29" s="4">
        <f>DATI!C210</f>
        <v>0</v>
      </c>
      <c r="D29" s="4">
        <f>DATI!D210</f>
        <v>0</v>
      </c>
      <c r="E29" s="160"/>
      <c r="F29" s="104">
        <v>27</v>
      </c>
      <c r="K29"/>
    </row>
    <row r="30" spans="1:11" ht="12.75">
      <c r="A30" s="3">
        <f>DATI!A211</f>
        <v>28</v>
      </c>
      <c r="B30" s="48">
        <f>DATI!B211</f>
        <v>0</v>
      </c>
      <c r="C30" s="13">
        <f>DATI!C211</f>
        <v>0</v>
      </c>
      <c r="D30" s="15">
        <f>DATI!D211</f>
        <v>0</v>
      </c>
      <c r="E30" s="160"/>
      <c r="F30" s="28">
        <v>28</v>
      </c>
      <c r="K30"/>
    </row>
    <row r="31" spans="1:11" ht="12.75">
      <c r="A31" s="3">
        <f>DATI!A212</f>
        <v>29</v>
      </c>
      <c r="B31" s="48">
        <f>DATI!B212</f>
        <v>0</v>
      </c>
      <c r="C31" s="13">
        <f>DATI!C212</f>
        <v>0</v>
      </c>
      <c r="D31" s="15">
        <f>DATI!D212</f>
        <v>0</v>
      </c>
      <c r="E31" s="160"/>
      <c r="F31" s="104">
        <v>29</v>
      </c>
      <c r="K31"/>
    </row>
    <row r="32" spans="1:11" ht="12.75">
      <c r="A32" s="3">
        <f>DATI!A213</f>
        <v>30</v>
      </c>
      <c r="B32" s="48">
        <f>DATI!B213</f>
        <v>0</v>
      </c>
      <c r="C32" s="13">
        <f>DATI!C213</f>
        <v>0</v>
      </c>
      <c r="D32" s="15">
        <f>DATI!D213</f>
        <v>0</v>
      </c>
      <c r="E32" s="160"/>
      <c r="F32" s="28">
        <v>30</v>
      </c>
      <c r="K32"/>
    </row>
    <row r="33" spans="1:11" ht="12.75">
      <c r="A33" s="3">
        <f>DATI!A214</f>
        <v>31</v>
      </c>
      <c r="B33" s="48">
        <f>DATI!B214</f>
        <v>0</v>
      </c>
      <c r="C33" s="13">
        <f>DATI!C214</f>
        <v>0</v>
      </c>
      <c r="D33" s="15">
        <f>DATI!D214</f>
        <v>0</v>
      </c>
      <c r="E33" s="160"/>
      <c r="F33" s="104">
        <v>31</v>
      </c>
      <c r="K33"/>
    </row>
    <row r="34" spans="1:11" ht="12.75">
      <c r="A34" s="3">
        <f>DATI!A215</f>
        <v>32</v>
      </c>
      <c r="B34" s="48">
        <f>DATI!B215</f>
        <v>0</v>
      </c>
      <c r="C34" s="13">
        <f>DATI!C215</f>
        <v>0</v>
      </c>
      <c r="D34" s="15">
        <f>DATI!D215</f>
        <v>0</v>
      </c>
      <c r="E34" s="160"/>
      <c r="F34" s="28">
        <v>32</v>
      </c>
      <c r="K34"/>
    </row>
    <row r="35" spans="1:11" ht="13.5" thickBot="1">
      <c r="A35" s="5">
        <f>DATI!A216</f>
        <v>33</v>
      </c>
      <c r="B35" s="49">
        <f>DATI!B216</f>
        <v>0</v>
      </c>
      <c r="C35" s="16">
        <f>DATI!C216</f>
        <v>0</v>
      </c>
      <c r="D35" s="17">
        <f>DATI!D216</f>
        <v>0</v>
      </c>
      <c r="E35" s="161"/>
      <c r="F35" s="104">
        <v>33</v>
      </c>
      <c r="K35"/>
    </row>
    <row r="36" ht="13.5" thickBot="1"/>
    <row r="37" spans="1:11" ht="26.25" customHeight="1" thickBot="1">
      <c r="A37" s="292" t="s">
        <v>18</v>
      </c>
      <c r="B37" s="293"/>
      <c r="C37" s="293"/>
      <c r="D37" s="294"/>
      <c r="E37" s="300" t="s">
        <v>19</v>
      </c>
      <c r="F37" s="300"/>
      <c r="K37"/>
    </row>
    <row r="38" spans="1:11" ht="13.5" thickBot="1">
      <c r="A38" s="7" t="s">
        <v>13</v>
      </c>
      <c r="B38" s="1" t="s">
        <v>0</v>
      </c>
      <c r="C38" s="1" t="s">
        <v>1</v>
      </c>
      <c r="D38" s="1" t="s">
        <v>2</v>
      </c>
      <c r="E38" s="1" t="s">
        <v>9</v>
      </c>
      <c r="F38" s="1" t="s">
        <v>11</v>
      </c>
      <c r="K38"/>
    </row>
    <row r="39" spans="1:11" ht="12.75">
      <c r="A39" s="9">
        <f>DATI!A184</f>
        <v>1</v>
      </c>
      <c r="B39" s="47">
        <f>DATI!B184</f>
        <v>0</v>
      </c>
      <c r="C39" s="12">
        <f>DATI!C184</f>
        <v>0</v>
      </c>
      <c r="D39" s="14">
        <f>DATI!D184</f>
        <v>0</v>
      </c>
      <c r="E39" s="132"/>
      <c r="F39" s="105">
        <v>16</v>
      </c>
      <c r="K39"/>
    </row>
    <row r="40" spans="1:11" ht="12.75">
      <c r="A40" s="3">
        <f>DATI!A185</f>
        <v>2</v>
      </c>
      <c r="B40" s="48">
        <f>DATI!B185</f>
        <v>0</v>
      </c>
      <c r="C40" s="13">
        <f>DATI!C185</f>
        <v>0</v>
      </c>
      <c r="D40" s="13">
        <f>DATI!D185</f>
        <v>0</v>
      </c>
      <c r="E40" s="133"/>
      <c r="F40" s="29">
        <v>17</v>
      </c>
      <c r="K40"/>
    </row>
    <row r="41" spans="1:11" ht="12.75">
      <c r="A41" s="3">
        <f>DATI!A186</f>
        <v>3</v>
      </c>
      <c r="B41" s="48">
        <f>DATI!B186</f>
        <v>0</v>
      </c>
      <c r="C41" s="13">
        <f>DATI!C186</f>
        <v>0</v>
      </c>
      <c r="D41" s="13">
        <f>DATI!D186</f>
        <v>0</v>
      </c>
      <c r="E41" s="133"/>
      <c r="F41" s="105">
        <v>18</v>
      </c>
      <c r="K41"/>
    </row>
    <row r="42" spans="1:11" ht="12.75">
      <c r="A42" s="3">
        <f>DATI!A187</f>
        <v>4</v>
      </c>
      <c r="B42" s="48">
        <f>DATI!B187</f>
        <v>35853</v>
      </c>
      <c r="C42" s="4" t="str">
        <f>DATI!C187</f>
        <v>Braganza Nicola</v>
      </c>
      <c r="D42" s="14" t="str">
        <f>DATI!D187</f>
        <v>VALEGGIO S.M.</v>
      </c>
      <c r="E42" s="133">
        <v>10.82</v>
      </c>
      <c r="F42" s="29">
        <v>5</v>
      </c>
      <c r="K42"/>
    </row>
    <row r="43" spans="1:11" ht="12.75">
      <c r="A43" s="3">
        <f>DATI!A188</f>
        <v>5</v>
      </c>
      <c r="B43" s="48">
        <f>DATI!B188</f>
        <v>35812</v>
      </c>
      <c r="C43" s="13" t="str">
        <f>DATI!C188</f>
        <v>Meneghelli Dennis</v>
      </c>
      <c r="D43" s="14" t="str">
        <f>DATI!D188</f>
        <v>VALEGGIO S.M.</v>
      </c>
      <c r="E43" s="133">
        <v>11.26</v>
      </c>
      <c r="F43" s="105">
        <v>11</v>
      </c>
      <c r="K43"/>
    </row>
    <row r="44" spans="1:11" ht="12.75">
      <c r="A44" s="3">
        <f>DATI!A189</f>
        <v>6</v>
      </c>
      <c r="B44" s="48">
        <f>DATI!B189</f>
        <v>35905</v>
      </c>
      <c r="C44" s="13" t="str">
        <f>DATI!C189</f>
        <v>Pezzini Nicolò</v>
      </c>
      <c r="D44" s="14" t="str">
        <f>DATI!D189</f>
        <v>VALEGGIO S.M.</v>
      </c>
      <c r="E44" s="133">
        <v>10.3</v>
      </c>
      <c r="F44" s="29">
        <v>3</v>
      </c>
      <c r="K44"/>
    </row>
    <row r="45" spans="1:11" ht="12.75">
      <c r="A45" s="3">
        <f>DATI!A190</f>
        <v>7</v>
      </c>
      <c r="B45" s="48">
        <f>DATI!B190</f>
        <v>36125</v>
      </c>
      <c r="C45" s="13" t="str">
        <f>DATI!C190</f>
        <v>Bonetti Silvio</v>
      </c>
      <c r="D45" s="13" t="str">
        <f>DATI!D190</f>
        <v>CAPRINO VR</v>
      </c>
      <c r="E45" s="133">
        <v>10.23</v>
      </c>
      <c r="F45" s="105">
        <v>2</v>
      </c>
      <c r="K45"/>
    </row>
    <row r="46" spans="1:11" ht="12.75">
      <c r="A46" s="3">
        <f>DATI!A191</f>
        <v>8</v>
      </c>
      <c r="B46" s="19">
        <f>DATI!B191</f>
        <v>36066</v>
      </c>
      <c r="C46" s="13" t="str">
        <f>DATI!C191</f>
        <v>Forlin Leonardo</v>
      </c>
      <c r="D46" s="14" t="str">
        <f>DATI!D191</f>
        <v>CAPRINO VR</v>
      </c>
      <c r="E46" s="133">
        <v>10.52</v>
      </c>
      <c r="F46" s="29">
        <v>4</v>
      </c>
      <c r="K46"/>
    </row>
    <row r="47" spans="1:11" ht="12.75">
      <c r="A47" s="3">
        <f>DATI!A192</f>
        <v>9</v>
      </c>
      <c r="B47" s="19">
        <f>DATI!B192</f>
        <v>35966</v>
      </c>
      <c r="C47" s="13" t="str">
        <f>DATI!C192</f>
        <v>Scala Mattia</v>
      </c>
      <c r="D47" s="14" t="str">
        <f>DATI!D192</f>
        <v>CAPRINO VR</v>
      </c>
      <c r="E47" s="133">
        <v>10.88</v>
      </c>
      <c r="F47" s="105">
        <v>6</v>
      </c>
      <c r="K47"/>
    </row>
    <row r="48" spans="1:11" ht="12.75">
      <c r="A48" s="3">
        <f>DATI!A193</f>
        <v>10</v>
      </c>
      <c r="B48" s="48">
        <f>DATI!B193</f>
        <v>35869</v>
      </c>
      <c r="C48" s="4" t="str">
        <f>DATI!C193</f>
        <v>Ambrosini Riccardo</v>
      </c>
      <c r="D48" s="14" t="str">
        <f>DATI!D193</f>
        <v>CAVAION VR</v>
      </c>
      <c r="E48" s="133">
        <v>11.15</v>
      </c>
      <c r="F48" s="29">
        <v>10</v>
      </c>
      <c r="K48"/>
    </row>
    <row r="49" spans="1:11" ht="12.75">
      <c r="A49" s="3">
        <f>DATI!A194</f>
        <v>11</v>
      </c>
      <c r="B49" s="48">
        <f>DATI!B194</f>
        <v>36042</v>
      </c>
      <c r="C49" s="13" t="str">
        <f>DATI!C194</f>
        <v>Mazzurana Riccardo</v>
      </c>
      <c r="D49" s="14" t="str">
        <f>DATI!D194</f>
        <v>CAVAION VR</v>
      </c>
      <c r="E49" s="133">
        <v>13.32</v>
      </c>
      <c r="F49" s="105">
        <v>15</v>
      </c>
      <c r="K49"/>
    </row>
    <row r="50" spans="1:11" ht="12.75">
      <c r="A50" s="3">
        <f>DATI!A195</f>
        <v>12</v>
      </c>
      <c r="B50" s="48">
        <f>DATI!B195</f>
        <v>35894</v>
      </c>
      <c r="C50" s="13" t="str">
        <f>DATI!C195</f>
        <v>Pachera Zeno</v>
      </c>
      <c r="D50" s="14" t="str">
        <f>DATI!D195</f>
        <v>CAVAION VR</v>
      </c>
      <c r="E50" s="133">
        <v>11.68</v>
      </c>
      <c r="F50" s="29">
        <v>12</v>
      </c>
      <c r="K50"/>
    </row>
    <row r="51" spans="1:11" ht="12.75">
      <c r="A51" s="3">
        <f>DATI!A196</f>
        <v>13</v>
      </c>
      <c r="B51" s="48">
        <f>DATI!B196</f>
        <v>36390</v>
      </c>
      <c r="C51" s="13" t="str">
        <f>DATI!C196</f>
        <v>El Amri Soulayman</v>
      </c>
      <c r="D51" s="14" t="str">
        <f>DATI!D196</f>
        <v>PERI</v>
      </c>
      <c r="E51" s="133">
        <v>12.24</v>
      </c>
      <c r="F51" s="105">
        <v>14</v>
      </c>
      <c r="K51"/>
    </row>
    <row r="52" spans="1:11" ht="12.75">
      <c r="A52" s="3">
        <f>DATI!A197</f>
        <v>14</v>
      </c>
      <c r="B52" s="48">
        <f>DATI!B197</f>
        <v>36098</v>
      </c>
      <c r="C52" s="13" t="str">
        <f>DATI!C197</f>
        <v>Tokic Manuel</v>
      </c>
      <c r="D52" s="14" t="str">
        <f>DATI!D197</f>
        <v>PERI</v>
      </c>
      <c r="E52" s="133">
        <v>10.16</v>
      </c>
      <c r="F52" s="29">
        <v>1</v>
      </c>
      <c r="K52"/>
    </row>
    <row r="53" spans="1:11" ht="12.75">
      <c r="A53" s="3">
        <f>DATI!A198</f>
        <v>15</v>
      </c>
      <c r="B53" s="48">
        <f>DATI!B198</f>
        <v>35918</v>
      </c>
      <c r="C53" s="13" t="str">
        <f>DATI!C198</f>
        <v>Gamberoni Filippo</v>
      </c>
      <c r="D53" s="14" t="str">
        <f>DATI!D198</f>
        <v>PERI</v>
      </c>
      <c r="E53" s="133">
        <v>11.94</v>
      </c>
      <c r="F53" s="105">
        <v>13</v>
      </c>
      <c r="K53"/>
    </row>
    <row r="54" spans="1:11" ht="12.75">
      <c r="A54" s="3">
        <f>DATI!A199</f>
        <v>16</v>
      </c>
      <c r="B54" s="48">
        <f>DATI!B199</f>
        <v>0</v>
      </c>
      <c r="C54" s="13">
        <f>DATI!C199</f>
        <v>0</v>
      </c>
      <c r="D54" s="14">
        <f>DATI!D199</f>
        <v>0</v>
      </c>
      <c r="E54" s="133"/>
      <c r="F54" s="29">
        <v>19</v>
      </c>
      <c r="K54"/>
    </row>
    <row r="55" spans="1:11" ht="12.75">
      <c r="A55" s="3">
        <f>DATI!A200</f>
        <v>17</v>
      </c>
      <c r="B55" s="48">
        <f>DATI!B200</f>
        <v>0</v>
      </c>
      <c r="C55" s="13">
        <f>DATI!C200</f>
        <v>0</v>
      </c>
      <c r="D55" s="14">
        <f>DATI!D200</f>
        <v>0</v>
      </c>
      <c r="E55" s="133"/>
      <c r="F55" s="105">
        <v>20</v>
      </c>
      <c r="K55"/>
    </row>
    <row r="56" spans="1:11" ht="12.75">
      <c r="A56" s="3">
        <f>DATI!A201</f>
        <v>18</v>
      </c>
      <c r="B56" s="48">
        <f>DATI!B201</f>
        <v>0</v>
      </c>
      <c r="C56" s="13">
        <f>DATI!C201</f>
        <v>0</v>
      </c>
      <c r="D56" s="14">
        <f>DATI!D201</f>
        <v>0</v>
      </c>
      <c r="E56" s="133"/>
      <c r="F56" s="29">
        <v>21</v>
      </c>
      <c r="K56"/>
    </row>
    <row r="57" spans="1:11" ht="12.75">
      <c r="A57" s="3">
        <f>DATI!A202</f>
        <v>19</v>
      </c>
      <c r="B57" s="48">
        <f>DATI!B202</f>
        <v>35871</v>
      </c>
      <c r="C57" s="13" t="str">
        <f>DATI!C202</f>
        <v>Mantovani Denis</v>
      </c>
      <c r="D57" s="14" t="str">
        <f>DATI!D202</f>
        <v>MALCESINE</v>
      </c>
      <c r="E57" s="133">
        <v>11.1</v>
      </c>
      <c r="F57" s="105">
        <v>9</v>
      </c>
      <c r="K57"/>
    </row>
    <row r="58" spans="1:11" ht="12.75">
      <c r="A58" s="3">
        <f>DATI!A203</f>
        <v>20</v>
      </c>
      <c r="B58" s="48">
        <f>DATI!B203</f>
        <v>36075</v>
      </c>
      <c r="C58" s="13" t="str">
        <f>DATI!C203</f>
        <v>Benamati Jordi</v>
      </c>
      <c r="D58" s="14" t="str">
        <f>DATI!D203</f>
        <v>MALCESINE</v>
      </c>
      <c r="E58" s="133">
        <v>10.95</v>
      </c>
      <c r="F58" s="29">
        <v>8</v>
      </c>
      <c r="K58"/>
    </row>
    <row r="59" spans="1:11" ht="12.75">
      <c r="A59" s="3">
        <f>DATI!A204</f>
        <v>21</v>
      </c>
      <c r="B59" s="48">
        <f>DATI!B204</f>
        <v>36147</v>
      </c>
      <c r="C59" s="13" t="str">
        <f>DATI!C204</f>
        <v>Chincarini Nicola</v>
      </c>
      <c r="D59" s="14" t="str">
        <f>DATI!D204</f>
        <v>MALCESINE</v>
      </c>
      <c r="E59" s="133">
        <v>10.9</v>
      </c>
      <c r="F59" s="105">
        <v>7</v>
      </c>
      <c r="K59"/>
    </row>
    <row r="60" spans="1:11" ht="12.75">
      <c r="A60" s="3">
        <f>DATI!A205</f>
        <v>22</v>
      </c>
      <c r="B60" s="48">
        <f>DATI!B205</f>
        <v>0</v>
      </c>
      <c r="C60" s="13">
        <f>DATI!C205</f>
        <v>0</v>
      </c>
      <c r="D60" s="14">
        <f>DATI!D205</f>
        <v>0</v>
      </c>
      <c r="E60" s="133"/>
      <c r="F60" s="29">
        <v>22</v>
      </c>
      <c r="K60"/>
    </row>
    <row r="61" spans="1:11" ht="12.75">
      <c r="A61" s="3">
        <f>DATI!A206</f>
        <v>23</v>
      </c>
      <c r="B61" s="48">
        <f>DATI!B206</f>
        <v>0</v>
      </c>
      <c r="C61" s="13">
        <f>DATI!C206</f>
        <v>0</v>
      </c>
      <c r="D61" s="14">
        <f>DATI!D206</f>
        <v>0</v>
      </c>
      <c r="E61" s="133"/>
      <c r="F61" s="105">
        <v>23</v>
      </c>
      <c r="K61"/>
    </row>
    <row r="62" spans="1:11" ht="12.75">
      <c r="A62" s="3">
        <f>DATI!A207</f>
        <v>24</v>
      </c>
      <c r="B62" s="48">
        <f>DATI!B207</f>
        <v>0</v>
      </c>
      <c r="C62" s="13">
        <f>DATI!C207</f>
        <v>0</v>
      </c>
      <c r="D62" s="14">
        <f>DATI!D207</f>
        <v>0</v>
      </c>
      <c r="E62" s="133"/>
      <c r="F62" s="29">
        <v>24</v>
      </c>
      <c r="K62"/>
    </row>
    <row r="63" spans="1:11" ht="12.75">
      <c r="A63" s="3">
        <f>DATI!A208</f>
        <v>25</v>
      </c>
      <c r="B63" s="48">
        <f>DATI!B208</f>
        <v>0</v>
      </c>
      <c r="C63" s="13">
        <f>DATI!C208</f>
        <v>0</v>
      </c>
      <c r="D63" s="14">
        <f>DATI!D208</f>
        <v>0</v>
      </c>
      <c r="E63" s="133"/>
      <c r="F63" s="105">
        <v>25</v>
      </c>
      <c r="K63"/>
    </row>
    <row r="64" spans="1:11" ht="12.75">
      <c r="A64" s="3">
        <f>DATI!A209</f>
        <v>26</v>
      </c>
      <c r="B64" s="48">
        <f>DATI!B209</f>
        <v>0</v>
      </c>
      <c r="C64" s="13">
        <f>DATI!C209</f>
        <v>0</v>
      </c>
      <c r="D64" s="14">
        <f>DATI!D209</f>
        <v>0</v>
      </c>
      <c r="E64" s="133"/>
      <c r="F64" s="29">
        <v>26</v>
      </c>
      <c r="K64"/>
    </row>
    <row r="65" spans="1:11" ht="12.75">
      <c r="A65" s="3">
        <f>DATI!A210</f>
        <v>27</v>
      </c>
      <c r="B65" s="48">
        <f>DATI!B210</f>
        <v>0</v>
      </c>
      <c r="C65" s="13">
        <f>DATI!C210</f>
        <v>0</v>
      </c>
      <c r="D65" s="13">
        <f>DATI!D210</f>
        <v>0</v>
      </c>
      <c r="E65" s="133"/>
      <c r="F65" s="105">
        <v>27</v>
      </c>
      <c r="K65"/>
    </row>
    <row r="66" spans="1:11" ht="12.75">
      <c r="A66" s="3">
        <f>DATI!A211</f>
        <v>28</v>
      </c>
      <c r="B66" s="48">
        <f>DATI!B211</f>
        <v>0</v>
      </c>
      <c r="C66" s="13">
        <f>DATI!C211</f>
        <v>0</v>
      </c>
      <c r="D66" s="15">
        <f>DATI!D211</f>
        <v>0</v>
      </c>
      <c r="E66" s="160"/>
      <c r="F66" s="29">
        <v>28</v>
      </c>
      <c r="K66"/>
    </row>
    <row r="67" spans="1:11" ht="12.75">
      <c r="A67" s="3">
        <f>DATI!A212</f>
        <v>29</v>
      </c>
      <c r="B67" s="48">
        <f>DATI!B212</f>
        <v>0</v>
      </c>
      <c r="C67" s="13">
        <f>DATI!C212</f>
        <v>0</v>
      </c>
      <c r="D67" s="15">
        <f>DATI!D212</f>
        <v>0</v>
      </c>
      <c r="E67" s="160"/>
      <c r="F67" s="105">
        <v>29</v>
      </c>
      <c r="K67"/>
    </row>
    <row r="68" spans="1:11" ht="12.75">
      <c r="A68" s="3">
        <f>DATI!A213</f>
        <v>30</v>
      </c>
      <c r="B68" s="48">
        <f>DATI!B213</f>
        <v>0</v>
      </c>
      <c r="C68" s="13">
        <f>DATI!C213</f>
        <v>0</v>
      </c>
      <c r="D68" s="15">
        <f>DATI!D213</f>
        <v>0</v>
      </c>
      <c r="E68" s="160"/>
      <c r="F68" s="29">
        <v>30</v>
      </c>
      <c r="K68"/>
    </row>
    <row r="69" spans="1:11" ht="12.75">
      <c r="A69" s="3">
        <f>DATI!A214</f>
        <v>31</v>
      </c>
      <c r="B69" s="48">
        <f>DATI!B214</f>
        <v>0</v>
      </c>
      <c r="C69" s="13">
        <f>DATI!C214</f>
        <v>0</v>
      </c>
      <c r="D69" s="15">
        <f>DATI!D214</f>
        <v>0</v>
      </c>
      <c r="E69" s="160"/>
      <c r="F69" s="105">
        <v>31</v>
      </c>
      <c r="K69"/>
    </row>
    <row r="70" spans="1:11" ht="12.75">
      <c r="A70" s="3">
        <f>DATI!A215</f>
        <v>32</v>
      </c>
      <c r="B70" s="48">
        <f>DATI!B215</f>
        <v>0</v>
      </c>
      <c r="C70" s="13">
        <f>DATI!C215</f>
        <v>0</v>
      </c>
      <c r="D70" s="15">
        <f>DATI!D215</f>
        <v>0</v>
      </c>
      <c r="E70" s="160"/>
      <c r="F70" s="29">
        <v>32</v>
      </c>
      <c r="K70"/>
    </row>
    <row r="71" spans="1:11" ht="13.5" thickBot="1">
      <c r="A71" s="5">
        <f>DATI!A216</f>
        <v>33</v>
      </c>
      <c r="B71" s="49">
        <f>DATI!B216</f>
        <v>0</v>
      </c>
      <c r="C71" s="16">
        <f>DATI!C216</f>
        <v>0</v>
      </c>
      <c r="D71" s="17">
        <f>DATI!D216</f>
        <v>0</v>
      </c>
      <c r="E71" s="161"/>
      <c r="F71" s="105">
        <v>33</v>
      </c>
      <c r="K71"/>
    </row>
    <row r="72" ht="13.5" thickBot="1">
      <c r="K72"/>
    </row>
    <row r="73" spans="1:11" ht="26.25" customHeight="1" thickBot="1">
      <c r="A73" s="292" t="s">
        <v>18</v>
      </c>
      <c r="B73" s="293"/>
      <c r="C73" s="293"/>
      <c r="D73" s="294"/>
      <c r="E73" s="300" t="s">
        <v>20</v>
      </c>
      <c r="F73" s="300"/>
      <c r="K73"/>
    </row>
    <row r="74" spans="1:11" ht="12.75">
      <c r="A74" s="125" t="s">
        <v>13</v>
      </c>
      <c r="B74" s="126" t="s">
        <v>0</v>
      </c>
      <c r="C74" s="126" t="s">
        <v>1</v>
      </c>
      <c r="D74" s="126" t="s">
        <v>2</v>
      </c>
      <c r="E74" s="126" t="s">
        <v>24</v>
      </c>
      <c r="F74" s="126" t="s">
        <v>12</v>
      </c>
      <c r="K74"/>
    </row>
    <row r="75" spans="1:11" ht="12.75">
      <c r="A75" s="3">
        <f>DATI!A184</f>
        <v>1</v>
      </c>
      <c r="B75" s="19">
        <f>DATI!B184</f>
        <v>0</v>
      </c>
      <c r="C75" s="13">
        <f>DATI!C184</f>
        <v>0</v>
      </c>
      <c r="D75" s="14">
        <f>DATI!D184</f>
        <v>0</v>
      </c>
      <c r="E75" s="136"/>
      <c r="F75" s="29">
        <v>16</v>
      </c>
      <c r="K75"/>
    </row>
    <row r="76" spans="1:11" ht="12.75">
      <c r="A76" s="3">
        <f>DATI!A185</f>
        <v>2</v>
      </c>
      <c r="B76" s="19">
        <f>DATI!B185</f>
        <v>0</v>
      </c>
      <c r="C76" s="13">
        <f>DATI!C185</f>
        <v>0</v>
      </c>
      <c r="D76" s="13">
        <f>DATI!D185</f>
        <v>0</v>
      </c>
      <c r="E76" s="136"/>
      <c r="F76" s="29">
        <v>17</v>
      </c>
      <c r="K76"/>
    </row>
    <row r="77" spans="1:11" ht="12.75">
      <c r="A77" s="3">
        <f>DATI!A186</f>
        <v>3</v>
      </c>
      <c r="B77" s="19">
        <f>DATI!B186</f>
        <v>0</v>
      </c>
      <c r="C77" s="13">
        <f>DATI!C186</f>
        <v>0</v>
      </c>
      <c r="D77" s="13">
        <f>DATI!D186</f>
        <v>0</v>
      </c>
      <c r="E77" s="136"/>
      <c r="F77" s="29">
        <v>18</v>
      </c>
      <c r="K77"/>
    </row>
    <row r="78" spans="1:11" ht="12.75">
      <c r="A78" s="3">
        <f>DATI!A187</f>
        <v>4</v>
      </c>
      <c r="B78" s="19">
        <f>DATI!B187</f>
        <v>35853</v>
      </c>
      <c r="C78" s="4" t="str">
        <f>DATI!C187</f>
        <v>Braganza Nicola</v>
      </c>
      <c r="D78" s="14" t="str">
        <f>DATI!D187</f>
        <v>VALEGGIO S.M.</v>
      </c>
      <c r="E78" s="136">
        <v>9.75</v>
      </c>
      <c r="F78" s="29">
        <v>4</v>
      </c>
      <c r="K78"/>
    </row>
    <row r="79" spans="1:11" ht="12.75">
      <c r="A79" s="3">
        <f>DATI!A188</f>
        <v>5</v>
      </c>
      <c r="B79" s="19">
        <f>DATI!B188</f>
        <v>35812</v>
      </c>
      <c r="C79" s="13" t="str">
        <f>DATI!C188</f>
        <v>Meneghelli Dennis</v>
      </c>
      <c r="D79" s="14" t="str">
        <f>DATI!D188</f>
        <v>VALEGGIO S.M.</v>
      </c>
      <c r="E79" s="136">
        <v>7.98</v>
      </c>
      <c r="F79" s="29">
        <v>10</v>
      </c>
      <c r="K79"/>
    </row>
    <row r="80" spans="1:11" ht="12.75">
      <c r="A80" s="3">
        <f>DATI!A189</f>
        <v>6</v>
      </c>
      <c r="B80" s="19">
        <f>DATI!B189</f>
        <v>35905</v>
      </c>
      <c r="C80" s="13" t="str">
        <f>DATI!C189</f>
        <v>Pezzini Nicolò</v>
      </c>
      <c r="D80" s="14" t="str">
        <f>DATI!D189</f>
        <v>VALEGGIO S.M.</v>
      </c>
      <c r="E80" s="136">
        <v>10.28</v>
      </c>
      <c r="F80" s="29">
        <v>1</v>
      </c>
      <c r="K80"/>
    </row>
    <row r="81" spans="1:11" ht="12.75">
      <c r="A81" s="3">
        <f>DATI!A190</f>
        <v>7</v>
      </c>
      <c r="B81" s="19">
        <f>DATI!B190</f>
        <v>36125</v>
      </c>
      <c r="C81" s="13" t="str">
        <f>DATI!C190</f>
        <v>Bonetti Silvio</v>
      </c>
      <c r="D81" s="13" t="str">
        <f>DATI!D190</f>
        <v>CAPRINO VR</v>
      </c>
      <c r="E81" s="136">
        <v>9.8</v>
      </c>
      <c r="F81" s="29">
        <v>3</v>
      </c>
      <c r="K81"/>
    </row>
    <row r="82" spans="1:11" ht="12.75">
      <c r="A82" s="3">
        <f>DATI!A191</f>
        <v>8</v>
      </c>
      <c r="B82" s="19">
        <f>DATI!B191</f>
        <v>36066</v>
      </c>
      <c r="C82" s="13" t="str">
        <f>DATI!C191</f>
        <v>Forlin Leonardo</v>
      </c>
      <c r="D82" s="14" t="str">
        <f>DATI!D191</f>
        <v>CAPRINO VR</v>
      </c>
      <c r="E82" s="136">
        <v>8.76</v>
      </c>
      <c r="F82" s="29">
        <v>8</v>
      </c>
      <c r="K82"/>
    </row>
    <row r="83" spans="1:11" ht="12.75">
      <c r="A83" s="3">
        <f>DATI!A192</f>
        <v>9</v>
      </c>
      <c r="B83" s="19">
        <f>DATI!B192</f>
        <v>35966</v>
      </c>
      <c r="C83" s="13" t="str">
        <f>DATI!C192</f>
        <v>Scala Mattia</v>
      </c>
      <c r="D83" s="14" t="str">
        <f>DATI!D192</f>
        <v>CAPRINO VR</v>
      </c>
      <c r="E83" s="136">
        <v>9.71</v>
      </c>
      <c r="F83" s="29">
        <v>5</v>
      </c>
      <c r="K83"/>
    </row>
    <row r="84" spans="1:11" ht="12.75">
      <c r="A84" s="3">
        <f>DATI!A193</f>
        <v>10</v>
      </c>
      <c r="B84" s="19">
        <f>DATI!B193</f>
        <v>35869</v>
      </c>
      <c r="C84" s="4" t="str">
        <f>DATI!C193</f>
        <v>Ambrosini Riccardo</v>
      </c>
      <c r="D84" s="14" t="str">
        <f>DATI!D193</f>
        <v>CAVAION VR</v>
      </c>
      <c r="E84" s="136">
        <v>8.73</v>
      </c>
      <c r="F84" s="29">
        <v>9</v>
      </c>
      <c r="K84"/>
    </row>
    <row r="85" spans="1:11" ht="12.75">
      <c r="A85" s="3">
        <f>DATI!A194</f>
        <v>11</v>
      </c>
      <c r="B85" s="19">
        <f>DATI!B194</f>
        <v>36042</v>
      </c>
      <c r="C85" s="13" t="str">
        <f>DATI!C194</f>
        <v>Mazzurana Riccardo</v>
      </c>
      <c r="D85" s="14" t="str">
        <f>DATI!D194</f>
        <v>CAVAION VR</v>
      </c>
      <c r="E85" s="136">
        <v>9.01</v>
      </c>
      <c r="F85" s="29">
        <v>7</v>
      </c>
      <c r="K85"/>
    </row>
    <row r="86" spans="1:11" ht="12.75">
      <c r="A86" s="3">
        <f>DATI!A195</f>
        <v>12</v>
      </c>
      <c r="B86" s="19">
        <f>DATI!B195</f>
        <v>35894</v>
      </c>
      <c r="C86" s="13" t="str">
        <f>DATI!C195</f>
        <v>Pachera Zeno</v>
      </c>
      <c r="D86" s="14" t="str">
        <f>DATI!D195</f>
        <v>CAVAION VR</v>
      </c>
      <c r="E86" s="136">
        <v>7.9</v>
      </c>
      <c r="F86" s="29">
        <v>11</v>
      </c>
      <c r="K86"/>
    </row>
    <row r="87" spans="1:11" ht="12.75">
      <c r="A87" s="3">
        <f>DATI!A196</f>
        <v>13</v>
      </c>
      <c r="B87" s="19">
        <f>DATI!B196</f>
        <v>36390</v>
      </c>
      <c r="C87" s="13" t="str">
        <f>DATI!C196</f>
        <v>El Amri Soulayman</v>
      </c>
      <c r="D87" s="14" t="str">
        <f>DATI!D196</f>
        <v>PERI</v>
      </c>
      <c r="E87" s="136">
        <v>6.86</v>
      </c>
      <c r="F87" s="29">
        <v>13</v>
      </c>
      <c r="K87"/>
    </row>
    <row r="88" spans="1:11" ht="12.75">
      <c r="A88" s="3">
        <f>DATI!A197</f>
        <v>14</v>
      </c>
      <c r="B88" s="19">
        <f>DATI!B197</f>
        <v>36098</v>
      </c>
      <c r="C88" s="13" t="str">
        <f>DATI!C197</f>
        <v>Tokic Manuel</v>
      </c>
      <c r="D88" s="14" t="str">
        <f>DATI!D197</f>
        <v>PERI</v>
      </c>
      <c r="E88" s="136">
        <v>7.66</v>
      </c>
      <c r="F88" s="29">
        <v>12</v>
      </c>
      <c r="K88"/>
    </row>
    <row r="89" spans="1:11" ht="12.75">
      <c r="A89" s="3">
        <f>DATI!A198</f>
        <v>15</v>
      </c>
      <c r="B89" s="19">
        <f>DATI!B198</f>
        <v>35918</v>
      </c>
      <c r="C89" s="13" t="str">
        <f>DATI!C198</f>
        <v>Gamberoni Filippo</v>
      </c>
      <c r="D89" s="14" t="str">
        <f>DATI!D198</f>
        <v>PERI</v>
      </c>
      <c r="E89" s="136">
        <v>9.33</v>
      </c>
      <c r="F89" s="29">
        <v>6</v>
      </c>
      <c r="K89"/>
    </row>
    <row r="90" spans="1:11" ht="12.75">
      <c r="A90" s="3">
        <f>DATI!A199</f>
        <v>16</v>
      </c>
      <c r="B90" s="19">
        <f>DATI!B199</f>
        <v>0</v>
      </c>
      <c r="C90" s="13">
        <f>DATI!C199</f>
        <v>0</v>
      </c>
      <c r="D90" s="14">
        <f>DATI!D199</f>
        <v>0</v>
      </c>
      <c r="E90" s="136"/>
      <c r="F90" s="29">
        <v>19</v>
      </c>
      <c r="K90"/>
    </row>
    <row r="91" spans="1:11" ht="12.75">
      <c r="A91" s="3">
        <f>DATI!A200</f>
        <v>17</v>
      </c>
      <c r="B91" s="19">
        <f>DATI!B200</f>
        <v>0</v>
      </c>
      <c r="C91" s="13">
        <f>DATI!C200</f>
        <v>0</v>
      </c>
      <c r="D91" s="14">
        <f>DATI!D200</f>
        <v>0</v>
      </c>
      <c r="E91" s="136"/>
      <c r="F91" s="29">
        <v>20</v>
      </c>
      <c r="K91"/>
    </row>
    <row r="92" spans="1:11" ht="12.75">
      <c r="A92" s="3">
        <f>DATI!A201</f>
        <v>18</v>
      </c>
      <c r="B92" s="19">
        <f>DATI!B201</f>
        <v>0</v>
      </c>
      <c r="C92" s="13">
        <f>DATI!C201</f>
        <v>0</v>
      </c>
      <c r="D92" s="14">
        <f>DATI!D201</f>
        <v>0</v>
      </c>
      <c r="E92" s="136"/>
      <c r="F92" s="29">
        <v>21</v>
      </c>
      <c r="K92"/>
    </row>
    <row r="93" spans="1:11" ht="12.75">
      <c r="A93" s="3">
        <f>DATI!A202</f>
        <v>19</v>
      </c>
      <c r="B93" s="19">
        <f>DATI!B202</f>
        <v>35871</v>
      </c>
      <c r="C93" s="13" t="str">
        <f>DATI!C202</f>
        <v>Mantovani Denis</v>
      </c>
      <c r="D93" s="14" t="str">
        <f>DATI!D202</f>
        <v>MALCESINE</v>
      </c>
      <c r="E93" s="136">
        <v>6.73</v>
      </c>
      <c r="F93" s="29">
        <v>14</v>
      </c>
      <c r="K93"/>
    </row>
    <row r="94" spans="1:11" ht="12.75">
      <c r="A94" s="3">
        <f>DATI!A203</f>
        <v>20</v>
      </c>
      <c r="B94" s="19">
        <f>DATI!B203</f>
        <v>36075</v>
      </c>
      <c r="C94" s="13" t="str">
        <f>DATI!C203</f>
        <v>Benamati Jordi</v>
      </c>
      <c r="D94" s="14" t="str">
        <f>DATI!D203</f>
        <v>MALCESINE</v>
      </c>
      <c r="E94" s="136">
        <v>6.4</v>
      </c>
      <c r="F94" s="29">
        <v>15</v>
      </c>
      <c r="K94"/>
    </row>
    <row r="95" spans="1:11" ht="12.75">
      <c r="A95" s="3">
        <f>DATI!A204</f>
        <v>21</v>
      </c>
      <c r="B95" s="19">
        <f>DATI!B204</f>
        <v>36147</v>
      </c>
      <c r="C95" s="13" t="str">
        <f>DATI!C204</f>
        <v>Chincarini Nicola</v>
      </c>
      <c r="D95" s="14" t="str">
        <f>DATI!D204</f>
        <v>MALCESINE</v>
      </c>
      <c r="E95" s="136">
        <v>10.08</v>
      </c>
      <c r="F95" s="29">
        <v>2</v>
      </c>
      <c r="K95"/>
    </row>
    <row r="96" spans="1:11" ht="12.75">
      <c r="A96" s="3">
        <f>DATI!A205</f>
        <v>22</v>
      </c>
      <c r="B96" s="19">
        <f>DATI!B205</f>
        <v>0</v>
      </c>
      <c r="C96" s="13">
        <f>DATI!C205</f>
        <v>0</v>
      </c>
      <c r="D96" s="14">
        <f>DATI!D205</f>
        <v>0</v>
      </c>
      <c r="E96" s="136"/>
      <c r="F96" s="29">
        <v>22</v>
      </c>
      <c r="K96"/>
    </row>
    <row r="97" spans="1:11" ht="12.75">
      <c r="A97" s="3">
        <f>DATI!A206</f>
        <v>23</v>
      </c>
      <c r="B97" s="19">
        <f>DATI!B206</f>
        <v>0</v>
      </c>
      <c r="C97" s="13">
        <f>DATI!C206</f>
        <v>0</v>
      </c>
      <c r="D97" s="14">
        <f>DATI!D206</f>
        <v>0</v>
      </c>
      <c r="E97" s="136"/>
      <c r="F97" s="29">
        <v>23</v>
      </c>
      <c r="K97"/>
    </row>
    <row r="98" spans="1:11" ht="12.75">
      <c r="A98" s="3">
        <f>DATI!A207</f>
        <v>24</v>
      </c>
      <c r="B98" s="19">
        <f>DATI!B207</f>
        <v>0</v>
      </c>
      <c r="C98" s="13">
        <f>DATI!C207</f>
        <v>0</v>
      </c>
      <c r="D98" s="14">
        <f>DATI!D207</f>
        <v>0</v>
      </c>
      <c r="E98" s="136"/>
      <c r="F98" s="29">
        <v>24</v>
      </c>
      <c r="K98"/>
    </row>
    <row r="99" spans="1:11" ht="12.75">
      <c r="A99" s="3">
        <f>DATI!A208</f>
        <v>25</v>
      </c>
      <c r="B99" s="19">
        <f>DATI!B208</f>
        <v>0</v>
      </c>
      <c r="C99" s="13">
        <f>DATI!C208</f>
        <v>0</v>
      </c>
      <c r="D99" s="14">
        <f>DATI!D208</f>
        <v>0</v>
      </c>
      <c r="E99" s="136"/>
      <c r="F99" s="29">
        <v>25</v>
      </c>
      <c r="K99"/>
    </row>
    <row r="100" spans="1:11" ht="12.75">
      <c r="A100" s="3">
        <f>DATI!A209</f>
        <v>26</v>
      </c>
      <c r="B100" s="19">
        <f>DATI!B209</f>
        <v>0</v>
      </c>
      <c r="C100" s="13">
        <f>DATI!C209</f>
        <v>0</v>
      </c>
      <c r="D100" s="14">
        <f>DATI!D209</f>
        <v>0</v>
      </c>
      <c r="E100" s="136"/>
      <c r="F100" s="29">
        <v>26</v>
      </c>
      <c r="K100"/>
    </row>
    <row r="101" spans="1:11" ht="12.75">
      <c r="A101" s="3">
        <f>DATI!A210</f>
        <v>27</v>
      </c>
      <c r="B101" s="19">
        <f>DATI!B210</f>
        <v>0</v>
      </c>
      <c r="C101" s="13">
        <f>DATI!C210</f>
        <v>0</v>
      </c>
      <c r="D101" s="13">
        <f>DATI!D210</f>
        <v>0</v>
      </c>
      <c r="E101" s="136"/>
      <c r="F101" s="29">
        <v>27</v>
      </c>
      <c r="K101"/>
    </row>
    <row r="102" spans="1:11" ht="12.75">
      <c r="A102" s="3">
        <f>DATI!A211</f>
        <v>28</v>
      </c>
      <c r="B102" s="19">
        <f>DATI!B211</f>
        <v>0</v>
      </c>
      <c r="C102" s="13">
        <f>DATI!C211</f>
        <v>0</v>
      </c>
      <c r="D102" s="13">
        <f>DATI!D211</f>
        <v>0</v>
      </c>
      <c r="E102" s="163"/>
      <c r="F102" s="29">
        <v>28</v>
      </c>
      <c r="K102"/>
    </row>
    <row r="103" spans="1:11" ht="12.75">
      <c r="A103" s="3">
        <f>DATI!A212</f>
        <v>29</v>
      </c>
      <c r="B103" s="19">
        <f>DATI!B212</f>
        <v>0</v>
      </c>
      <c r="C103" s="13">
        <f>DATI!C212</f>
        <v>0</v>
      </c>
      <c r="D103" s="13">
        <f>DATI!D212</f>
        <v>0</v>
      </c>
      <c r="E103" s="163"/>
      <c r="F103" s="29">
        <v>29</v>
      </c>
      <c r="K103"/>
    </row>
    <row r="104" spans="1:11" ht="12.75">
      <c r="A104" s="3">
        <f>DATI!A213</f>
        <v>30</v>
      </c>
      <c r="B104" s="19">
        <f>DATI!B213</f>
        <v>0</v>
      </c>
      <c r="C104" s="13">
        <f>DATI!C213</f>
        <v>0</v>
      </c>
      <c r="D104" s="13">
        <f>DATI!D213</f>
        <v>0</v>
      </c>
      <c r="E104" s="163"/>
      <c r="F104" s="29">
        <v>30</v>
      </c>
      <c r="K104"/>
    </row>
    <row r="105" spans="1:11" ht="12.75">
      <c r="A105" s="3">
        <f>DATI!A214</f>
        <v>31</v>
      </c>
      <c r="B105" s="19">
        <f>DATI!B214</f>
        <v>0</v>
      </c>
      <c r="C105" s="13">
        <f>DATI!C214</f>
        <v>0</v>
      </c>
      <c r="D105" s="13">
        <f>DATI!D214</f>
        <v>0</v>
      </c>
      <c r="E105" s="163"/>
      <c r="F105" s="29">
        <v>31</v>
      </c>
      <c r="K105"/>
    </row>
    <row r="106" spans="1:11" ht="12.75">
      <c r="A106" s="3">
        <f>DATI!A215</f>
        <v>32</v>
      </c>
      <c r="B106" s="19">
        <f>DATI!B215</f>
        <v>0</v>
      </c>
      <c r="C106" s="13">
        <f>DATI!C215</f>
        <v>0</v>
      </c>
      <c r="D106" s="13">
        <f>DATI!D215</f>
        <v>0</v>
      </c>
      <c r="E106" s="163"/>
      <c r="F106" s="29">
        <v>32</v>
      </c>
      <c r="K106"/>
    </row>
    <row r="107" spans="1:11" ht="13.5" thickBot="1">
      <c r="A107" s="5">
        <f>DATI!A216</f>
        <v>33</v>
      </c>
      <c r="B107" s="137">
        <f>DATI!B216</f>
        <v>0</v>
      </c>
      <c r="C107" s="16">
        <f>DATI!C216</f>
        <v>0</v>
      </c>
      <c r="D107" s="16">
        <f>DATI!D216</f>
        <v>0</v>
      </c>
      <c r="E107" s="167"/>
      <c r="F107" s="29">
        <v>33</v>
      </c>
      <c r="K107"/>
    </row>
    <row r="108" ht="12.75">
      <c r="K108"/>
    </row>
  </sheetData>
  <sheetProtection/>
  <mergeCells count="6">
    <mergeCell ref="A1:D1"/>
    <mergeCell ref="E1:F1"/>
    <mergeCell ref="A73:D73"/>
    <mergeCell ref="E73:F73"/>
    <mergeCell ref="A37:D37"/>
    <mergeCell ref="E37:F37"/>
  </mergeCells>
  <printOptions horizontalCentered="1"/>
  <pageMargins left="0.5905511811023623" right="0.5905511811023623" top="0.7874015748031497" bottom="0.7874015748031497" header="0.5118110236220472" footer="0.5118110236220472"/>
  <pageSetup orientation="landscape" paperSize="9" r:id="rId2"/>
  <headerFooter alignWithMargins="0">
    <oddHeader>&amp;C&amp;"Arial,Grassetto"&amp;12 8° TROFEO BALDO - GARDA</oddHeader>
    <oddFooter>&amp;CPagina &amp;P&amp;RBALDO-GARDA 8°.xls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ERMANNO ZUMIANI</dc:creator>
  <cp:keywords/>
  <dc:description/>
  <cp:lastModifiedBy>Leonardo</cp:lastModifiedBy>
  <cp:lastPrinted>2012-05-24T15:39:42Z</cp:lastPrinted>
  <dcterms:created xsi:type="dcterms:W3CDTF">2002-05-05T08:55:45Z</dcterms:created>
  <dcterms:modified xsi:type="dcterms:W3CDTF">2012-05-24T19:30:28Z</dcterms:modified>
  <cp:category/>
  <cp:version/>
  <cp:contentType/>
  <cp:contentStatus/>
</cp:coreProperties>
</file>